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vory2\QI IR\2019\Q3 2019\"/>
    </mc:Choice>
  </mc:AlternateContent>
  <bookViews>
    <workbookView xWindow="0" yWindow="0" windowWidth="28800" windowHeight="11700" activeTab="1"/>
  </bookViews>
  <sheets>
    <sheet name="Rev-QAR" sheetId="1" r:id="rId1"/>
    <sheet name="Cust" sheetId="2" r:id="rId2"/>
    <sheet name="Prop-cust" sheetId="3" r:id="rId3"/>
    <sheet name=" ARPU QAR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</externalReferences>
  <definedNames>
    <definedName name="\0">#REF!</definedName>
    <definedName name="\1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[1]Summary!#REF!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SUM2">#REF!</definedName>
    <definedName name="_________________SUM3">#REF!</definedName>
    <definedName name="________________SUM1">#REF!</definedName>
    <definedName name="________________SUM2" localSheetId="1">#REF!</definedName>
    <definedName name="________________SUM2">#REF!</definedName>
    <definedName name="________________SUM3">#REF!</definedName>
    <definedName name="_______________Dim2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Dim1">#REF!</definedName>
    <definedName name="_________Dim2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LL1">#REF!</definedName>
    <definedName name="________Dim1">#REF!</definedName>
    <definedName name="________Dim2">#REF!</definedName>
    <definedName name="________RIL1">#REF!</definedName>
    <definedName name="________SUM1">#REF!</definedName>
    <definedName name="________SUM2">#REF!</definedName>
    <definedName name="________SUM3">#REF!</definedName>
    <definedName name="_______ALL1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Y2">#REF!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LL1">#REF!</definedName>
    <definedName name="______Dim1">#REF!</definedName>
    <definedName name="______Dim2">#REF!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hidden="1">[2]SALES!#REF!</definedName>
    <definedName name="_____3__123Graph_BMKT_MONTH" hidden="1">[2]SALES!#REF!</definedName>
    <definedName name="_____4__123Graph_BMKT_YTD" hidden="1">[2]SALES!#REF!</definedName>
    <definedName name="_____5__123Graph_LBL_AMKT_MONTH" hidden="1">[2]SALES!#REF!</definedName>
    <definedName name="_____6__123Graph_LBL_AMKT_YTD" hidden="1">[2]SALES!#REF!</definedName>
    <definedName name="_____7__123Graph_LBL_BMKT_MONTH" hidden="1">[2]SALES!#REF!</definedName>
    <definedName name="_____8__123Graph_LBL_BMKT_YTD" hidden="1">[2]SALES!#REF!</definedName>
    <definedName name="_____9__123Graph_XMKT_MONTH" hidden="1">[2]SALES!#REF!</definedName>
    <definedName name="_____aaV9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>[4]Capex!#REF!</definedName>
    <definedName name="_____CIP2" localSheetId="1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[5]MMR!$A$1327:$IV$1327</definedName>
    <definedName name="_____KSA1" localSheetId="1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[4]Revenue!#REF!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[4]Revenue!#REF!</definedName>
    <definedName name="_____REV2">[4]Revenue!#REF!</definedName>
    <definedName name="_____REV21">[4]Revenue!#REF!</definedName>
    <definedName name="_____REV22">[4]Revenue!#REF!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[4]Revenue!#REF!</definedName>
    <definedName name="_____WI1" localSheetId="1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hidden="1">[2]SALES!#REF!</definedName>
    <definedName name="____10__123Graph_XMKT_YTD" hidden="1">[2]SALES!#REF!</definedName>
    <definedName name="____2__123Graph_AMKT_YTD" hidden="1">[2]SALES!#REF!</definedName>
    <definedName name="____3__123Graph_BMKT_MONTH" hidden="1">[2]SALES!#REF!</definedName>
    <definedName name="____4__123Graph_BMKT_YTD" hidden="1">[2]SALES!#REF!</definedName>
    <definedName name="____5__123Graph_LBL_AMKT_MONTH" hidden="1">[2]SALES!#REF!</definedName>
    <definedName name="____6__123Graph_LBL_AMKT_YTD" hidden="1">[2]SALES!#REF!</definedName>
    <definedName name="____7__123Graph_LBL_BMKT_MONTH" hidden="1">[2]SALES!#REF!</definedName>
    <definedName name="____8__123Graph_LBL_BMKT_YTD" hidden="1">[2]SALES!#REF!</definedName>
    <definedName name="____9__123Graph_XMKT_MONTH" hidden="1">[2]SALES!#REF!</definedName>
    <definedName name="____aaV9" localSheetId="1">#REF!</definedName>
    <definedName name="____aaV9">#REF!</definedName>
    <definedName name="____Act04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>[4]Capex!#REF!</definedName>
    <definedName name="____CIP2" localSheetId="1">#REF!</definedName>
    <definedName name="____CIP2">#REF!</definedName>
    <definedName name="____Dim1">#REF!</definedName>
    <definedName name="____Dim2">#REF!</definedName>
    <definedName name="____jed122223">[5]MMR!$A$1327:$IV$1327</definedName>
    <definedName name="____MIN1" localSheetId="1">[4]Revenue!#REF!</definedName>
    <definedName name="____MIN1">[4]Revenue!#REF!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1">[4]Revenue!#REF!</definedName>
    <definedName name="____OUT1">[4]Revenue!#REF!</definedName>
    <definedName name="____REV2">[4]Revenue!#REF!</definedName>
    <definedName name="____REV21">[4]Revenue!#REF!</definedName>
    <definedName name="____REV22">[4]Revenue!#REF!</definedName>
    <definedName name="____RIL1">#REF!</definedName>
    <definedName name="____SCH2">[7]Notes!#REF!</definedName>
    <definedName name="____SUM1">#REF!</definedName>
    <definedName name="____SUM2">#REF!</definedName>
    <definedName name="____SUM3">#REF!</definedName>
    <definedName name="____TAR1">[4]Revenue!#REF!</definedName>
    <definedName name="___1__123Graph_AMKT_MONTH" hidden="1">[2]SALES!#REF!</definedName>
    <definedName name="___10__123Graph_XMKT_YTD" hidden="1">[2]SALES!#REF!</definedName>
    <definedName name="___2__123Graph_AMKT_YTD" hidden="1">[2]SALES!#REF!</definedName>
    <definedName name="___3__123Graph_BMKT_MONTH" hidden="1">[2]SALES!#REF!</definedName>
    <definedName name="___4__123Graph_BMKT_YTD" hidden="1">[2]SALES!#REF!</definedName>
    <definedName name="___5__123Graph_LBL_AMKT_MONTH" hidden="1">[2]SALES!#REF!</definedName>
    <definedName name="___6__123Graph_LBL_AMKT_YTD" hidden="1">[2]SALES!#REF!</definedName>
    <definedName name="___7__123Graph_LBL_BMKT_MONTH" hidden="1">[2]SALES!#REF!</definedName>
    <definedName name="___8__123Graph_LBL_BMKT_YTD" hidden="1">[2]SALES!#REF!</definedName>
    <definedName name="___9__123Graph_XMKT_MONTH" hidden="1">[2]SALES!#REF!</definedName>
    <definedName name="___aaV9">#REF!</definedName>
    <definedName name="___Act04">#REF!</definedName>
    <definedName name="___ALL1">#REF!</definedName>
    <definedName name="___bal0196" localSheetId="1">[8]Plan1!$A$1:$F$238</definedName>
    <definedName name="___bal0196" localSheetId="0">[9]Plan1!$A$1:$F$238</definedName>
    <definedName name="___bal0196">[10]Plan1!$A$1:$F$238</definedName>
    <definedName name="___bal0296" localSheetId="1">[8]Plan1!$A$1:$F$238</definedName>
    <definedName name="___bal0296" localSheetId="0">[9]Plan1!$A$1:$F$238</definedName>
    <definedName name="___bal0296">[10]Plan1!$A$1:$F$238</definedName>
    <definedName name="___Bal0497" localSheetId="1">[8]Plan1!$A$1:$F$517</definedName>
    <definedName name="___Bal0497" localSheetId="0">[9]Plan1!$A$1:$F$517</definedName>
    <definedName name="___Bal0497">[10]Plan1!$A$1:$F$517</definedName>
    <definedName name="___bal1196" localSheetId="1">[8]Plan1!$A$1:$F$596</definedName>
    <definedName name="___bal1196" localSheetId="0">[9]Plan1!$A$1:$F$596</definedName>
    <definedName name="___bal1196">[10]Plan1!$A$1:$F$596</definedName>
    <definedName name="___bdg2000" localSheetId="1">[8]Plan1!$A$1:$AH$16</definedName>
    <definedName name="___bdg2000" localSheetId="0">[9]Plan1!$A$1:$AH$16</definedName>
    <definedName name="___bdg2000">[10]Plan1!$A$1:$AH$16</definedName>
    <definedName name="___CAP1" localSheetId="1">[11]Capex!#REF!</definedName>
    <definedName name="___CAP1">[12]Capex!#REF!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1">[13]MMR!$A$1327:$IV$1327</definedName>
    <definedName name="___jed122223" localSheetId="0">[14]MMR!$A$1327:$IV$1327</definedName>
    <definedName name="___jed122223">[15]MMR!$A$1327:$IV$1327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1">[11]Revenue!#REF!</definedName>
    <definedName name="___MIN1">[12]Revenue!#REF!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1">[11]Revenue!#REF!</definedName>
    <definedName name="___OUT1">[12]Revenue!#REF!</definedName>
    <definedName name="___REV2" localSheetId="1">[11]Revenue!#REF!</definedName>
    <definedName name="___REV2">[12]Revenue!#REF!</definedName>
    <definedName name="___REV21" localSheetId="1">[11]Revenue!#REF!</definedName>
    <definedName name="___REV21">[12]Revenue!#REF!</definedName>
    <definedName name="___REV22" localSheetId="1">[11]Revenue!#REF!</definedName>
    <definedName name="___REV22">[12]Revenue!#REF!</definedName>
    <definedName name="___RIL1">#REF!</definedName>
    <definedName name="___SCH2">[7]Notes!#REF!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1">[11]Revenue!#REF!</definedName>
    <definedName name="___TAR1">[12]Revenue!#REF!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hidden="1">[2]SALES!#REF!</definedName>
    <definedName name="__10__123Graph_LBL_AMKT_MONTH" hidden="1">[2]SALES!#REF!</definedName>
    <definedName name="__10__123Graph_XMKT_YTD" hidden="1">[2]SALES!#REF!</definedName>
    <definedName name="__12__123Graph_LBL_AMKT_YTD" hidden="1">[2]SALES!#REF!</definedName>
    <definedName name="__123" hidden="1">[16]JAN!$B$46:$B$50</definedName>
    <definedName name="__123Graph_A" hidden="1">[17]SALES!#REF!</definedName>
    <definedName name="__123Graph_ABUD" hidden="1">[18]EXP!#REF!</definedName>
    <definedName name="__123Graph_ACOSTDIST" hidden="1">[19]PRODL297!#REF!</definedName>
    <definedName name="__123Graph_ADM" hidden="1">[16]JAN!$C$46:$C$50</definedName>
    <definedName name="__123Graph_ADY" hidden="1">[16]JAN!$H$46:$H$50</definedName>
    <definedName name="__123Graph_AMONTH" hidden="1">[2]SALES!#REF!</definedName>
    <definedName name="__123Graph_APRODNVOL" hidden="1">[19]PRODL297!$D$37:$D$41</definedName>
    <definedName name="__123Graph_ATREND" hidden="1">[2]SALES!#REF!</definedName>
    <definedName name="__123Graph_AYEAR" hidden="1">[2]SALES!#REF!</definedName>
    <definedName name="__123Graph_AYTD" hidden="1">[18]EXP!#REF!</definedName>
    <definedName name="__123Graph_B" localSheetId="0" hidden="1">[16]JAN!$D$46:$D$50</definedName>
    <definedName name="__123Graph_B" hidden="1">[19]PRODL297!$B$25:$B$25</definedName>
    <definedName name="__123Graph_BCOSTDIST" hidden="1">[19]PRODL297!$B$25:$B$25</definedName>
    <definedName name="__123Graph_BCOSTSECT" hidden="1">[19]PRODL297!#REF!</definedName>
    <definedName name="__123Graph_BDM" hidden="1">[16]JAN!$C$46:$C$50</definedName>
    <definedName name="__123Graph_BMONTH" hidden="1">[2]SALES!#REF!</definedName>
    <definedName name="__123Graph_BTREND" hidden="1">[2]SALES!#REF!</definedName>
    <definedName name="__123Graph_BYEAR" hidden="1">[2]SALES!#REF!</definedName>
    <definedName name="__123Graph_CCOSTSECT" hidden="1">[19]PRODL297!#REF!</definedName>
    <definedName name="__123Graph_D" hidden="1">[17]SALES!#REF!</definedName>
    <definedName name="__123Graph_DCOSTSECT" hidden="1">[19]PRODL297!#REF!</definedName>
    <definedName name="__123Graph_DGR" localSheetId="1" hidden="1">'[20]COMP-P&amp;L'!#REF!</definedName>
    <definedName name="__123Graph_DGR" hidden="1">'[21]COMP-P&amp;L'!#REF!</definedName>
    <definedName name="__123Graph_DREV" localSheetId="1" hidden="1">'[20]COMP-P&amp;L'!#REF!</definedName>
    <definedName name="__123Graph_DREV" hidden="1">'[21]COMP-P&amp;L'!#REF!</definedName>
    <definedName name="__123Graph_E" localSheetId="1" hidden="1">'[20]COMP-P&amp;L'!#REF!</definedName>
    <definedName name="__123Graph_E" hidden="1">'[21]COMP-P&amp;L'!#REF!</definedName>
    <definedName name="__123Graph_ECOSTSECT" hidden="1">[19]PRODL297!#REF!</definedName>
    <definedName name="__123Graph_EGR" localSheetId="1" hidden="1">'[20]COMP-P&amp;L'!#REF!</definedName>
    <definedName name="__123Graph_EGR" hidden="1">'[21]COMP-P&amp;L'!#REF!</definedName>
    <definedName name="__123Graph_EREV" localSheetId="1" hidden="1">'[20]COMP-P&amp;L'!#REF!</definedName>
    <definedName name="__123Graph_EREV" hidden="1">'[21]COMP-P&amp;L'!#REF!</definedName>
    <definedName name="__123Graph_F" localSheetId="1" hidden="1">'[20]COMP-P&amp;L'!#REF!</definedName>
    <definedName name="__123Graph_F" hidden="1">'[21]COMP-P&amp;L'!#REF!</definedName>
    <definedName name="__123Graph_FCOSTSECT" hidden="1">[19]PRODL297!#REF!</definedName>
    <definedName name="__123Graph_FGR" localSheetId="1" hidden="1">'[20]COMP-P&amp;L'!#REF!</definedName>
    <definedName name="__123Graph_FGR" hidden="1">'[21]COMP-P&amp;L'!#REF!</definedName>
    <definedName name="__123Graph_FREV" localSheetId="1" hidden="1">'[20]COMP-P&amp;L'!#REF!</definedName>
    <definedName name="__123Graph_FREV" hidden="1">'[21]COMP-P&amp;L'!#REF!</definedName>
    <definedName name="__123Graph_LBL_A" hidden="1">[2]SALES!#REF!</definedName>
    <definedName name="__123Graph_LBL_AMONTH" hidden="1">[2]SALES!#REF!</definedName>
    <definedName name="__123Graph_LBL_ATREND" hidden="1">[2]SALES!#REF!</definedName>
    <definedName name="__123Graph_LBL_AYEAR" hidden="1">[2]SALES!#REF!</definedName>
    <definedName name="__123Graph_LBL_B" hidden="1">[2]SALES!#REF!</definedName>
    <definedName name="__123Graph_LBL_BMONTH" hidden="1">[2]SALES!#REF!</definedName>
    <definedName name="__123Graph_LBL_BTREND" hidden="1">[2]SALES!#REF!</definedName>
    <definedName name="__123Graph_LBL_BYEAR" hidden="1">[2]SALES!#REF!</definedName>
    <definedName name="__123Graph_X" hidden="1">[16]JAN!$B$46:$B$50</definedName>
    <definedName name="__123Graph_XBUD" hidden="1">[18]EXP!#REF!</definedName>
    <definedName name="__123Graph_XCOSTDIST" hidden="1">[19]PRODL297!#REF!</definedName>
    <definedName name="__123Graph_XCOSTSECT" hidden="1">[19]PRODL297!$C$29:$C$34</definedName>
    <definedName name="__123Graph_XDM" hidden="1">[16]JAN!$B$46:$B$50</definedName>
    <definedName name="__123Graph_XDY" hidden="1">[16]JAN!$B$46:$B$50</definedName>
    <definedName name="__123Graph_XGR" localSheetId="1" hidden="1">'[20]COMP-P&amp;L'!#REF!</definedName>
    <definedName name="__123Graph_XGR" hidden="1">'[21]COMP-P&amp;L'!#REF!</definedName>
    <definedName name="__123Graph_XMONTH" hidden="1">[2]SALES!#REF!</definedName>
    <definedName name="__123Graph_XREV" localSheetId="1" hidden="1">'[20]COMP-P&amp;L'!#REF!</definedName>
    <definedName name="__123Graph_XREV" hidden="1">'[21]COMP-P&amp;L'!#REF!</definedName>
    <definedName name="__123Graph_XTREND" hidden="1">[2]SALES!#REF!</definedName>
    <definedName name="__123Graph_XYEAR" hidden="1">[2]SALES!#REF!</definedName>
    <definedName name="__123Graph_XYTD" hidden="1">[18]EXP!#REF!</definedName>
    <definedName name="__14__123Graph_LBL_BMKT_MONTH" hidden="1">[2]SALES!#REF!</definedName>
    <definedName name="__16__123Graph_LBL_BMKT_YTD" hidden="1">[2]SALES!#REF!</definedName>
    <definedName name="__18__123Graph_XMKT_MONTH" hidden="1">[2]SALES!#REF!</definedName>
    <definedName name="__2__123Graph_AMKT_MONTH" hidden="1">[2]SALES!#REF!</definedName>
    <definedName name="__2__123Graph_AMKT_YTD" hidden="1">[2]SALES!#REF!</definedName>
    <definedName name="__20__123Graph_XMKT_YTD" hidden="1">[2]SALES!#REF!</definedName>
    <definedName name="__3__123Graph_BMKT_MONTH" hidden="1">[2]SALES!#REF!</definedName>
    <definedName name="__4__123Graph_AMKT_YTD" hidden="1">[2]SALES!#REF!</definedName>
    <definedName name="__4__123Graph_BMKT_YTD" hidden="1">[2]SALES!#REF!</definedName>
    <definedName name="__5__123Graph_LBL_AMKT_MONTH" hidden="1">[2]SALES!#REF!</definedName>
    <definedName name="__6__123Graph_BMKT_MONTH" hidden="1">[2]SALES!#REF!</definedName>
    <definedName name="__6__123Graph_LBL_AMKT_YTD" hidden="1">[2]SALES!#REF!</definedName>
    <definedName name="__7__123Graph_LBL_BMKT_MONTH" hidden="1">[2]SALES!#REF!</definedName>
    <definedName name="__8__123Graph_BMKT_YTD" hidden="1">[2]SALES!#REF!</definedName>
    <definedName name="__8__123Graph_LBL_BMKT_YTD" hidden="1">[2]SALES!#REF!</definedName>
    <definedName name="__9__123Graph_XMKT_MONTH" hidden="1">[2]SALES!#REF!</definedName>
    <definedName name="__aaV9">#REF!</definedName>
    <definedName name="__Act04">#REF!</definedName>
    <definedName name="__ALL1">#REF!</definedName>
    <definedName name="__bal0196" localSheetId="1">[8]Plan1!$A$1:$F$238</definedName>
    <definedName name="__bal0196" localSheetId="0">[9]Plan1!$A$1:$F$238</definedName>
    <definedName name="__bal0196">[10]Plan1!$A$1:$F$238</definedName>
    <definedName name="__bal0296" localSheetId="1">[8]Plan1!$A$1:$F$238</definedName>
    <definedName name="__bal0296" localSheetId="0">[9]Plan1!$A$1:$F$238</definedName>
    <definedName name="__bal0296">[10]Plan1!$A$1:$F$238</definedName>
    <definedName name="__Bal0497" localSheetId="1">[8]Plan1!$A$1:$F$517</definedName>
    <definedName name="__Bal0497" localSheetId="0">[9]Plan1!$A$1:$F$517</definedName>
    <definedName name="__Bal0497">[10]Plan1!$A$1:$F$517</definedName>
    <definedName name="__bal1196" localSheetId="1">[8]Plan1!$A$1:$F$596</definedName>
    <definedName name="__bal1196" localSheetId="0">[9]Plan1!$A$1:$F$596</definedName>
    <definedName name="__bal1196">[10]Plan1!$A$1:$F$596</definedName>
    <definedName name="__bdg2000" localSheetId="1">[8]Plan1!$A$1:$AH$16</definedName>
    <definedName name="__bdg2000" localSheetId="0">[9]Plan1!$A$1:$AH$16</definedName>
    <definedName name="__bdg2000">[10]Plan1!$A$1:$AH$16</definedName>
    <definedName name="__CAP1" localSheetId="1">[11]Capex!#REF!</definedName>
    <definedName name="__CAP1">[12]Capex!#REF!</definedName>
    <definedName name="__CIP2">#REF!</definedName>
    <definedName name="__CUM1">#REF!</definedName>
    <definedName name="__CUM2">#REF!</definedName>
    <definedName name="__dec98">'[22]DATA 2003'!#REF!</definedName>
    <definedName name="__DEV1">#REF!</definedName>
    <definedName name="__Dim1">#REF!</definedName>
    <definedName name="__Dim2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jed122223" localSheetId="1">[13]MMR!$A$1327:$IV$1327</definedName>
    <definedName name="__jed122223" localSheetId="0">[14]MMR!$A$1327:$IV$1327</definedName>
    <definedName name="__jed122223">[15]MMR!$A$1327:$IV$1327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1">[11]Revenue!#REF!</definedName>
    <definedName name="__MIN1">[12]Revenue!#REF!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1">[11]Revenue!#REF!</definedName>
    <definedName name="__OUT1">[12]Revenue!#REF!</definedName>
    <definedName name="__REV2" localSheetId="1">[11]Revenue!#REF!</definedName>
    <definedName name="__REV2">[12]Revenue!#REF!</definedName>
    <definedName name="__REV21" localSheetId="1">[11]Revenue!#REF!</definedName>
    <definedName name="__REV21">[12]Revenue!#REF!</definedName>
    <definedName name="__REV22" localSheetId="1">[11]Revenue!#REF!</definedName>
    <definedName name="__REV22">[12]Revenue!#REF!</definedName>
    <definedName name="__RIL1">#REF!</definedName>
    <definedName name="__SCH2">[7]Notes!#REF!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1">[11]Revenue!#REF!</definedName>
    <definedName name="__TAR1">[12]Revenue!#REF!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hidden="1">[2]SALES!#REF!</definedName>
    <definedName name="_1_0res_percent">#REF!</definedName>
    <definedName name="_1_dense_radius" localSheetId="1">'[23]Current Inputs'!$E$50:$P$50</definedName>
    <definedName name="_1_dense_radius" localSheetId="0">'[24]Current Inputs'!$E$50:$P$50</definedName>
    <definedName name="_1_dense_radius">'[25]Current Inputs'!$E$50:$P$50</definedName>
    <definedName name="_1_US">"Dolar Exchange"</definedName>
    <definedName name="_10">#N/A</definedName>
    <definedName name="_10__123Graph_AMKT_YTD" hidden="1">[2]SALES!#REF!</definedName>
    <definedName name="_10__123Graph_LBL_AMKT_MONTH" hidden="1">[2]SALES!#REF!</definedName>
    <definedName name="_10__123Graph_LBL_BMKT_YTD" hidden="1">[2]SALES!#REF!</definedName>
    <definedName name="_10__123Graph_XMKT_YTD" hidden="1">[2]SALES!#REF!</definedName>
    <definedName name="_10Excel_BuiltIn_Print_Titles_6_1">[26]Administration!$A$1:$C$65536,[26]Administration!#REF!</definedName>
    <definedName name="_11">#N/A</definedName>
    <definedName name="_11__123Graph_XMKT_MONTH" hidden="1">[2]SALES!#REF!</definedName>
    <definedName name="_11Excel_BuiltIn_Print_Titles_6_1" localSheetId="1">[27]Administration!$A$1:$C$65536,[27]Administration!#REF!</definedName>
    <definedName name="_11Excel_BuiltIn_Print_Titles_6_1">[28]Administration!$A$1:$C$65536,[28]Administration!#REF!</definedName>
    <definedName name="_11M" localSheetId="1">[29]Fin!$C$305</definedName>
    <definedName name="_11M" localSheetId="0">[29]Fin!$C$305</definedName>
    <definedName name="_11M">[29]Fin!$C$305</definedName>
    <definedName name="_12">#N/A</definedName>
    <definedName name="_12__123Graph_BMKT_MONTH" localSheetId="1" hidden="1">[2]SALES!#REF!</definedName>
    <definedName name="_12__123Graph_BMKT_MONTH" hidden="1">[2]SALES!#REF!</definedName>
    <definedName name="_12__123Graph_BMKT_YTD" hidden="1">[2]SALES!#REF!</definedName>
    <definedName name="_12__123Graph_LBL_AMKT_YTD" hidden="1">[2]SALES!#REF!</definedName>
    <definedName name="_12__123Graph_XMKT_YTD" hidden="1">[2]SALES!#REF!</definedName>
    <definedName name="_13">#N/A</definedName>
    <definedName name="_14">#N/A</definedName>
    <definedName name="_14__123Graph_AMKT_YTD" hidden="1">[2]SALES!#REF!</definedName>
    <definedName name="_14__123Graph_BMKT_YTD" hidden="1">[2]SALES!#REF!</definedName>
    <definedName name="_14__123Graph_LBL_BMKT_MONTH" hidden="1">[2]SALES!#REF!</definedName>
    <definedName name="_15">#N/A</definedName>
    <definedName name="_15__123Graph_BMKT_MONTH" hidden="1">[2]SALES!#REF!</definedName>
    <definedName name="_15__123Graph_LBL_AMKT_MONTH" hidden="1">[2]SALES!#REF!</definedName>
    <definedName name="_16">#N/A</definedName>
    <definedName name="_16__123Graph_BMKT_YTD" hidden="1">[2]SALES!#REF!</definedName>
    <definedName name="_16__123Graph_LBL_AMKT_MONTH" hidden="1">[2]SALES!#REF!</definedName>
    <definedName name="_16__123Graph_LBL_BMKT_YTD" hidden="1">[2]SALES!#REF!</definedName>
    <definedName name="_17">#N/A</definedName>
    <definedName name="_18">#N/A</definedName>
    <definedName name="_18__123Graph_LBL_AMKT_YTD" hidden="1">[2]SALES!#REF!</definedName>
    <definedName name="_18__123Graph_XMKT_MONTH" hidden="1">[2]SALES!#REF!</definedName>
    <definedName name="_19">#N/A</definedName>
    <definedName name="_1A">#REF!</definedName>
    <definedName name="_1F">#REF!</definedName>
    <definedName name="_1M" localSheetId="1">[11]Financing!#REF!</definedName>
    <definedName name="_1M">[30]Financing!#REF!</definedName>
    <definedName name="_1NR">#REF!</definedName>
    <definedName name="_1S">#REF!</definedName>
    <definedName name="_2">#REF!</definedName>
    <definedName name="_2__123Graph_AMKT_MONTH" hidden="1">[2]SALES!#REF!</definedName>
    <definedName name="_2__123Graph_AMKT_YTD" hidden="1">[2]SALES!#REF!</definedName>
    <definedName name="_2_0zone_ic_perc">#REF!</definedName>
    <definedName name="_20">#N/A</definedName>
    <definedName name="_20__123Graph_BMKT_YTD" hidden="1">[2]SALES!#REF!</definedName>
    <definedName name="_20__123Graph_LBL_AMKT_MONTH" hidden="1">[2]SALES!#REF!</definedName>
    <definedName name="_20__123Graph_LBL_BMKT_MONTH" hidden="1">[2]SALES!#REF!</definedName>
    <definedName name="_20__123Graph_XMKT_YTD" hidden="1">[2]SALES!#REF!</definedName>
    <definedName name="_21">#N/A</definedName>
    <definedName name="_21__123Graph_BMKT_MONTH" hidden="1">[2]SALES!#REF!</definedName>
    <definedName name="_21__123Graph_LBL_BMKT_MONTH" hidden="1">[2]SALES!#REF!</definedName>
    <definedName name="_22">#N/A</definedName>
    <definedName name="_22__123Graph_LBL_BMKT_YTD" hidden="1">[2]SALES!#REF!</definedName>
    <definedName name="_24__123Graph_LBL_AMKT_YTD" hidden="1">[2]SALES!#REF!</definedName>
    <definedName name="_24__123Graph_LBL_BMKT_YTD" hidden="1">[2]SALES!#REF!</definedName>
    <definedName name="_24__123Graph_XMKT_MONTH" hidden="1">[2]SALES!#REF!</definedName>
    <definedName name="_26__123Graph_XMKT_YTD" hidden="1">[2]SALES!#REF!</definedName>
    <definedName name="_27__123Graph_XMKT_MONTH" hidden="1">[2]SALES!#REF!</definedName>
    <definedName name="_28__123Graph_BMKT_YTD" hidden="1">[2]SALES!#REF!</definedName>
    <definedName name="_28__123Graph_LBL_BMKT_MONTH" hidden="1">[2]SALES!#REF!</definedName>
    <definedName name="_2A">#REF!</definedName>
    <definedName name="_2F">#REF!</definedName>
    <definedName name="_2S">#REF!</definedName>
    <definedName name="_3">#N/A</definedName>
    <definedName name="_3__123Graph_AMKT_MONTH" hidden="1">[2]SALES!#REF!</definedName>
    <definedName name="_3__123Graph_BMKT_MONTH" hidden="1">[2]SALES!#REF!</definedName>
    <definedName name="_3_0res_percent" localSheetId="1">#REF!</definedName>
    <definedName name="_3_0res_percent">#REF!</definedName>
    <definedName name="_30__123Graph_LBL_AMKT_YTD" hidden="1">[2]SALES!#REF!</definedName>
    <definedName name="_30__123Graph_XMKT_YTD" hidden="1">[2]SALES!#REF!</definedName>
    <definedName name="_32__123Graph_LBL_BMKT_YTD" hidden="1">[2]SALES!#REF!</definedName>
    <definedName name="_326Cash" localSheetId="1">#REF!</definedName>
    <definedName name="_326Cash">#REF!</definedName>
    <definedName name="_326FDeal">#REF!</definedName>
    <definedName name="_326NDeal">#REF!</definedName>
    <definedName name="_33_2_">[7]Restrict!#REF!</definedName>
    <definedName name="_35__123Graph_LBL_AMKT_MONTH" hidden="1">[2]SALES!#REF!</definedName>
    <definedName name="_36__123Graph_XMKT_MONTH" hidden="1">[2]SALES!#REF!</definedName>
    <definedName name="_3A">#REF!</definedName>
    <definedName name="_3S">#REF!</definedName>
    <definedName name="_4">#N/A</definedName>
    <definedName name="_4__123Graph_AMKT_MONTH" hidden="1">[2]SALES!#REF!</definedName>
    <definedName name="_4__123Graph_AMKT_YTD" hidden="1">[2]SALES!#REF!</definedName>
    <definedName name="_4__123Graph_BMKT_YTD" hidden="1">[2]SALES!#REF!</definedName>
    <definedName name="_40__123Graph_LBL_BMKT_YTD" hidden="1">[2]SALES!#REF!</definedName>
    <definedName name="_40__123Graph_XMKT_YTD" hidden="1">[2]SALES!#REF!</definedName>
    <definedName name="_42__123Graph_LBL_AMKT_YTD" hidden="1">[2]SALES!#REF!</definedName>
    <definedName name="_49__123Graph_LBL_BMKT_MONTH" hidden="1">[2]SALES!#REF!</definedName>
    <definedName name="_4A">#REF!</definedName>
    <definedName name="_4S">#REF!</definedName>
    <definedName name="_5">#N/A</definedName>
    <definedName name="_5__123Graph_AMKT_MONTH" hidden="1">[2]SALES!#REF!</definedName>
    <definedName name="_5__123Graph_BMKT_MONTH" hidden="1">[2]SALES!#REF!</definedName>
    <definedName name="_5__123Graph_LBL_AMKT_MONTH" hidden="1">[2]SALES!#REF!</definedName>
    <definedName name="_50__123Graph_XMKT_YTD" hidden="1">[2]SALES!#REF!</definedName>
    <definedName name="_56__123Graph_LBL_BMKT_YTD" hidden="1">[2]SALES!#REF!</definedName>
    <definedName name="_5A">#REF!</definedName>
    <definedName name="_5S">#REF!</definedName>
    <definedName name="_6">#N/A</definedName>
    <definedName name="_6__123Graph_AMKT_YTD" hidden="1">[2]SALES!#REF!</definedName>
    <definedName name="_6__123Graph_BMKT_MONTH" hidden="1">[2]SALES!#REF!</definedName>
    <definedName name="_6__123Graph_BMKT_YTD" hidden="1">[2]SALES!#REF!</definedName>
    <definedName name="_6__123Graph_LBL_AMKT_YTD" hidden="1">[2]SALES!#REF!</definedName>
    <definedName name="_6_0zone_ic_perc" localSheetId="1">#REF!</definedName>
    <definedName name="_6_0zone_ic_perc">#REF!</definedName>
    <definedName name="_63__123Graph_XMKT_MONTH" hidden="1">[2]SALES!#REF!</definedName>
    <definedName name="_7">#N/A</definedName>
    <definedName name="_7__123Graph_AMKT_MONTH" hidden="1">[2]SALES!#REF!</definedName>
    <definedName name="_7__123Graph_LBL_AMKT_MONTH" hidden="1">[2]SALES!#REF!</definedName>
    <definedName name="_7__123Graph_LBL_BMKT_MONTH" hidden="1">[2]SALES!#REF!</definedName>
    <definedName name="_70__123Graph_XMKT_YTD" hidden="1">[2]SALES!#REF!</definedName>
    <definedName name="_8">#N/A</definedName>
    <definedName name="_8__123Graph_AMKT_MONTH" hidden="1">[2]SALES!#REF!</definedName>
    <definedName name="_8__123Graph_AMKT_YTD" hidden="1">[2]SALES!#REF!</definedName>
    <definedName name="_8__123Graph_BMKT_YTD" hidden="1">[2]SALES!#REF!</definedName>
    <definedName name="_8__123Graph_LBL_AMKT_YTD" hidden="1">[2]SALES!#REF!</definedName>
    <definedName name="_8__123Graph_LBL_BMKT_YTD" hidden="1">[2]SALES!#REF!</definedName>
    <definedName name="_9">#N/A</definedName>
    <definedName name="_9__123Graph_BMKT_MONTH" hidden="1">[2]SALES!#REF!</definedName>
    <definedName name="_9__123Graph_LBL_BMKT_MONTH" hidden="1">[2]SALES!#REF!</definedName>
    <definedName name="_9__123Graph_XMKT_MONTH" hidden="1">[2]SALES!#REF!</definedName>
    <definedName name="_aaV9">#REF!</definedName>
    <definedName name="_Act04">#REF!</definedName>
    <definedName name="_ALL1">#REF!</definedName>
    <definedName name="_bal0196" localSheetId="1">[8]Plan1!$A$1:$F$238</definedName>
    <definedName name="_bal0196" localSheetId="0">[9]Plan1!$A$1:$F$238</definedName>
    <definedName name="_bal0196">[10]Plan1!$A$1:$F$238</definedName>
    <definedName name="_bal0296" localSheetId="1">[8]Plan1!$A$1:$F$238</definedName>
    <definedName name="_bal0296" localSheetId="0">[9]Plan1!$A$1:$F$238</definedName>
    <definedName name="_bal0296">[10]Plan1!$A$1:$F$238</definedName>
    <definedName name="_Bal0497" localSheetId="1">[8]Plan1!$A$1:$F$517</definedName>
    <definedName name="_Bal0497" localSheetId="0">[9]Plan1!$A$1:$F$517</definedName>
    <definedName name="_Bal0497">[10]Plan1!$A$1:$F$517</definedName>
    <definedName name="_bal1196" localSheetId="1">[8]Plan1!$A$1:$F$596</definedName>
    <definedName name="_bal1196" localSheetId="0">[9]Plan1!$A$1:$F$596</definedName>
    <definedName name="_bal1196">[10]Plan1!$A$1:$F$596</definedName>
    <definedName name="_bdg2000" localSheetId="1">[8]Plan1!$A$1:$AH$16</definedName>
    <definedName name="_bdg2000" localSheetId="0">[9]Plan1!$A$1:$AH$16</definedName>
    <definedName name="_bdg2000">[10]Plan1!$A$1:$AH$16</definedName>
    <definedName name="_C70000">#REF!</definedName>
    <definedName name="_CAP1" localSheetId="1">[11]Capex!#REF!</definedName>
    <definedName name="_CAP1">[30]Capex!#REF!</definedName>
    <definedName name="_CIP2">#REF!</definedName>
    <definedName name="_CUM1">#REF!</definedName>
    <definedName name="_CUM2">#REF!</definedName>
    <definedName name="_DEV1">#REF!</definedName>
    <definedName name="_Dim1">#REF!</definedName>
    <definedName name="_Dim2">#REF!</definedName>
    <definedName name="_Fill" hidden="1">#REF!</definedName>
    <definedName name="_FILL1" hidden="1">#REF!</definedName>
    <definedName name="_xlnm._FilterDatabase" localSheetId="1" hidden="1">Cust!$B$18:$B$25</definedName>
    <definedName name="_FinStat_US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1">[13]MMR!$A$1327:$IV$1327</definedName>
    <definedName name="_jed122223" localSheetId="0">[5]MMR!$A$1327:$IV$1327</definedName>
    <definedName name="_jed122223">[15]MMR!$A$1327:$IV$1327</definedName>
    <definedName name="_K2">#REF!</definedName>
    <definedName name="_Key1" hidden="1">#REF!</definedName>
    <definedName name="_Key2" hidden="1">[31]PROD!#REF!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IC2">#REF!</definedName>
    <definedName name="_MENU3">#REF!</definedName>
    <definedName name="_MIN1" localSheetId="1">[11]Revenue!#REF!</definedName>
    <definedName name="_MIN1">[30]Revenue!#REF!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[32]SAD!$F$38</definedName>
    <definedName name="_O6">#REF!</definedName>
    <definedName name="_Order1" hidden="1">255</definedName>
    <definedName name="_Order2" hidden="1">255</definedName>
    <definedName name="_OUT1" localSheetId="1">[11]Revenue!#REF!</definedName>
    <definedName name="_OUT1">[30]Revenue!#REF!</definedName>
    <definedName name="_REV2" localSheetId="1">[11]Revenue!#REF!</definedName>
    <definedName name="_REV2">[30]Revenue!#REF!</definedName>
    <definedName name="_REV21" localSheetId="1">[11]Revenue!#REF!</definedName>
    <definedName name="_REV21">[30]Revenue!#REF!</definedName>
    <definedName name="_REV22" localSheetId="1">[11]Revenue!#REF!</definedName>
    <definedName name="_REV22">[30]Revenue!#REF!</definedName>
    <definedName name="_RevData">#REF!</definedName>
    <definedName name="_RIL1">#REF!</definedName>
    <definedName name="_Scenarios_Difference">#REF!</definedName>
    <definedName name="_set1">#REF!</definedName>
    <definedName name="_Sort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2_In2" localSheetId="1" hidden="1">[11]Subs!#REF!</definedName>
    <definedName name="_Table2_In2" hidden="1">[33]Subs!#REF!</definedName>
    <definedName name="_TAR1" localSheetId="1">[11]Revenue!#REF!</definedName>
    <definedName name="_TAR1">[30]Revenue!#REF!</definedName>
    <definedName name="_title">#REF!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A">#REF!</definedName>
    <definedName name="aa">[5]MMR!$A$1316:$IV$1316</definedName>
    <definedName name="aaa">#N/A</definedName>
    <definedName name="AAClaim">#REF!</definedName>
    <definedName name="AACTP">#REF!</definedName>
    <definedName name="AAGF">#REF!</definedName>
    <definedName name="AB">'[34]VISION 2000'!#REF!</definedName>
    <definedName name="ABLE">'[35]VISION 2000'!$B$115</definedName>
    <definedName name="acc_cash_surplus" localSheetId="1">'[23]Funds and Valuation'!$E$88:$P$88</definedName>
    <definedName name="acc_cash_surplus" localSheetId="0">'[24]Funds and Valuation'!$E$88:$P$88</definedName>
    <definedName name="acc_cash_surplus">'[25]Funds and Valuation'!$E$88:$P$88</definedName>
    <definedName name="Acc_Depreciation">[36]Trans!#REF!</definedName>
    <definedName name="AccessDatabase" hidden="1">"C:\My Documents\New MMR\INPUT.mdb"</definedName>
    <definedName name="ACCOUNT" localSheetId="1">[11]Capex!#REF!</definedName>
    <definedName name="ACCOUNT">[30]Capex!#REF!</definedName>
    <definedName name="ACCOUNTEDPERIODTYPE1">#REF!</definedName>
    <definedName name="Accountf">#REF!</definedName>
    <definedName name="accountperdim">[37]DATA!#REF!</definedName>
    <definedName name="ACCTNAME">#N/A</definedName>
    <definedName name="ACCUMLEAVE">#N/A</definedName>
    <definedName name="ACD" localSheetId="1">[11]Capex!#REF!</definedName>
    <definedName name="ACD">[30]Capex!#REF!</definedName>
    <definedName name="acq">#REF!</definedName>
    <definedName name="ACT">#REF!</definedName>
    <definedName name="ACTFEES" localSheetId="1">[11]Revenue!#REF!</definedName>
    <definedName name="ACTFEES">[30]Revenue!#REF!</definedName>
    <definedName name="ACTP">#REF!</definedName>
    <definedName name="actual" localSheetId="0">[38]MMR!$R$1:$R$65536</definedName>
    <definedName name="actual">[39]MMR!$R$1:$R$65536</definedName>
    <definedName name="actual_area_table" localSheetId="1">'[23]Geographic Data'!$C$29:$CX$32</definedName>
    <definedName name="actual_area_table" localSheetId="0">'[24]Geographic Data'!$C$29:$CX$32</definedName>
    <definedName name="actual_area_table">'[25]Geographic Data'!$C$29:$CX$32</definedName>
    <definedName name="ad">#REF!</definedName>
    <definedName name="adddataarea">#REF!</definedName>
    <definedName name="ADFA">#REF!</definedName>
    <definedName name="ADMB">#REF!</definedName>
    <definedName name="admin_expense" localSheetId="1">[23]OpEx!$D$232:$O$232</definedName>
    <definedName name="admin_expense" localSheetId="0">[24]OpEx!$D$232:$O$232</definedName>
    <definedName name="admin_expense">[25]OpEx!$D$232:$O$232</definedName>
    <definedName name="AED">#REF!</definedName>
    <definedName name="afdsa">MATCH(0.01,[40]!End_Bal,-1)+1</definedName>
    <definedName name="AGMC">#REF!</definedName>
    <definedName name="AGML">#REF!</definedName>
    <definedName name="AGMMISC">#REF!</definedName>
    <definedName name="AGMN">#REF!</definedName>
    <definedName name="AIRTARIF1" localSheetId="1">[11]Revenue!#REF!</definedName>
    <definedName name="AIRTARIF1">[30]Revenue!#REF!</definedName>
    <definedName name="AIRTARIF2" localSheetId="1">[11]Revenue!#REF!</definedName>
    <definedName name="AIRTARIF2">[30]Revenue!#REF!</definedName>
    <definedName name="AIRTARIF3" localSheetId="1">[11]Revenue!#REF!</definedName>
    <definedName name="AIRTARIF3">[30]Revenue!#REF!</definedName>
    <definedName name="AIRTARIF4" localSheetId="1">[11]Revenue!#REF!</definedName>
    <definedName name="AIRTARIF4">[30]Revenue!#REF!</definedName>
    <definedName name="AIRUSE1" localSheetId="1">[11]Revenue!#REF!</definedName>
    <definedName name="AIRUSE1">[30]Revenue!#REF!</definedName>
    <definedName name="AIRUSE2" localSheetId="1">[11]Revenue!#REF!</definedName>
    <definedName name="AIRUSE2">[30]Revenue!#REF!</definedName>
    <definedName name="AIRUSE3" localSheetId="1">[11]Revenue!#REF!</definedName>
    <definedName name="AIRUSE3">[30]Revenue!#REF!</definedName>
    <definedName name="AIRUSE4" localSheetId="1">[11]Revenue!#REF!</definedName>
    <definedName name="AIRUSE4">[30]Revenue!#REF!</definedName>
    <definedName name="AJES">#N/A</definedName>
    <definedName name="ajuste98">#REF!</definedName>
    <definedName name="Ajuste99" localSheetId="1">[8]Plan1!#REF!</definedName>
    <definedName name="Ajuste99">[41]Plan1!#REF!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hidden="1">[17]SALES!#REF!</definedName>
    <definedName name="ALLG">#REF!</definedName>
    <definedName name="ALLGROUPS" hidden="1">[17]SALES!#REF!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NA">#REF!</definedName>
    <definedName name="Analdolar">#REF!</definedName>
    <definedName name="analpl" localSheetId="1">[8]Plan1!#REF!</definedName>
    <definedName name="analpl">[41]Plan1!#REF!</definedName>
    <definedName name="analreal">#REF!</definedName>
    <definedName name="Analtotal" localSheetId="1">[8]Plan1!#REF!</definedName>
    <definedName name="Analtotal">[41]Plan1!#REF!</definedName>
    <definedName name="anil" localSheetId="1">#REF!</definedName>
    <definedName name="anil">#REF!</definedName>
    <definedName name="ANNUALEAVE">#N/A</definedName>
    <definedName name="APPEND2">[7]Notes!#REF!</definedName>
    <definedName name="APPENDIX">#REF!</definedName>
    <definedName name="Applications_Infrastructure">'[42]Reference Data'!$C$174:$C$181</definedName>
    <definedName name="APPROVAL">#N/A</definedName>
    <definedName name="APPSUSERNAME1">#REF!</definedName>
    <definedName name="APPX1">#REF!</definedName>
    <definedName name="april_actual" localSheetId="0">[38]MMR!$O$1:$O$65536</definedName>
    <definedName name="april_actual">[39]MMR!$O$1:$O$65536</definedName>
    <definedName name="aquisition_costs" localSheetId="1">[23]OpEx!$D$202:$O$202</definedName>
    <definedName name="aquisition_costs" localSheetId="0">[24]OpEx!$D$202:$O$202</definedName>
    <definedName name="aquisition_costs">[25]OpEx!$D$202:$O$202</definedName>
    <definedName name="area1">#REF!</definedName>
    <definedName name="area2">#REF!</definedName>
    <definedName name="area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fas">#N/A</definedName>
    <definedName name="Assumed_Growth_Rate" localSheetId="1">'[23]Funds and Valuation'!$C$103</definedName>
    <definedName name="Assumed_Growth_Rate" localSheetId="0">'[24]Funds and Valuation'!$C$103</definedName>
    <definedName name="Assumed_Growth_Rate">'[25]Funds and Valuation'!$C$103</definedName>
    <definedName name="AssumpPrint">[43]Assumptions!$A$1:$R$210</definedName>
    <definedName name="ATTEND">#N/A</definedName>
    <definedName name="AttInput">[43]Inputs2!$A$43</definedName>
    <definedName name="AttInput1">[43]Inputs2!$D$53</definedName>
    <definedName name="aug">'[22]DATA 2003'!#REF!</definedName>
    <definedName name="ave_subs_cre" localSheetId="0">[38]MMR!$A$1326:$IV$1326</definedName>
    <definedName name="ave_subs_cre">[39]MMR!$A$1326:$IV$1326</definedName>
    <definedName name="ave_subs_pre" localSheetId="0">[38]MMR!$A$1327:$IV$1327</definedName>
    <definedName name="ave_subs_pre">[39]MMR!$A$1327:$IV$1327</definedName>
    <definedName name="average_subscribers" localSheetId="1">[23]Revenues!$D$80:$O$80</definedName>
    <definedName name="average_subscribers" localSheetId="0">[24]Revenues!$D$80:$O$80</definedName>
    <definedName name="average_subscribers">[25]Revenues!$D$80:$O$80</definedName>
    <definedName name="average_subscribers_bus" localSheetId="1">[23]Revenues!$D$78:$O$78</definedName>
    <definedName name="average_subscribers_bus" localSheetId="0">[24]Revenues!$D$78:$O$78</definedName>
    <definedName name="average_subscribers_bus">[25]Revenues!$D$78:$O$78</definedName>
    <definedName name="average_subscribers_by_segement" localSheetId="1">[23]Revenues!$D$67:$O$77</definedName>
    <definedName name="average_subscribers_by_segement" localSheetId="0">[24]Revenues!$D$67:$O$77</definedName>
    <definedName name="average_subscribers_by_segement">[25]Revenues!$D$67:$O$77</definedName>
    <definedName name="average_subscribers_res" localSheetId="1">[23]Revenues!$D$79:$O$79</definedName>
    <definedName name="average_subscribers_res" localSheetId="0">[24]Revenues!$D$79:$O$79</definedName>
    <definedName name="average_subscribers_res">[25]Revenues!$D$79:$O$79</definedName>
    <definedName name="average_subscribers_seg1" localSheetId="1">[23]Revenues!$D$67:$O$67</definedName>
    <definedName name="average_subscribers_seg1" localSheetId="0">[24]Revenues!$D$67:$O$67</definedName>
    <definedName name="average_subscribers_seg1">[25]Revenues!$D$67:$O$67</definedName>
    <definedName name="average_subscribers_seg10" localSheetId="1">[23]Revenues!$D$77:$O$77</definedName>
    <definedName name="average_subscribers_seg10" localSheetId="0">[24]Revenues!$D$77:$O$77</definedName>
    <definedName name="average_subscribers_seg10">[25]Revenues!$D$77:$O$77</definedName>
    <definedName name="average_subscribers_seg2" localSheetId="1">[23]Revenues!$D$68:$O$68</definedName>
    <definedName name="average_subscribers_seg2" localSheetId="0">[24]Revenues!$D$68:$O$68</definedName>
    <definedName name="average_subscribers_seg2">[25]Revenues!$D$68:$O$68</definedName>
    <definedName name="average_subscribers_seg3" localSheetId="1">[23]Revenues!$D$69:$O$69</definedName>
    <definedName name="average_subscribers_seg3" localSheetId="0">[24]Revenues!$D$69:$O$69</definedName>
    <definedName name="average_subscribers_seg3">[25]Revenues!$D$69:$O$69</definedName>
    <definedName name="average_subscribers_seg4" localSheetId="1">[23]Revenues!$D$70:$O$70</definedName>
    <definedName name="average_subscribers_seg4" localSheetId="0">[24]Revenues!$D$70:$O$70</definedName>
    <definedName name="average_subscribers_seg4">[25]Revenues!$D$70:$O$70</definedName>
    <definedName name="average_subscribers_seg5" localSheetId="1">[23]Revenues!$D$72:$O$72</definedName>
    <definedName name="average_subscribers_seg5" localSheetId="0">[24]Revenues!$D$72:$O$72</definedName>
    <definedName name="average_subscribers_seg5">[25]Revenues!$D$72:$O$72</definedName>
    <definedName name="average_subscribers_seg6" localSheetId="1">[23]Revenues!$D$73:$O$73</definedName>
    <definedName name="average_subscribers_seg6" localSheetId="0">[24]Revenues!$D$73:$O$73</definedName>
    <definedName name="average_subscribers_seg6">[25]Revenues!$D$73:$O$73</definedName>
    <definedName name="average_subscribers_seg7" localSheetId="1">[23]Revenues!$D$74:$O$74</definedName>
    <definedName name="average_subscribers_seg7" localSheetId="0">[24]Revenues!$D$74:$O$74</definedName>
    <definedName name="average_subscribers_seg7">[25]Revenues!$D$74:$O$74</definedName>
    <definedName name="average_subscribers_seg8" localSheetId="1">[23]Revenues!$D$75:$O$75</definedName>
    <definedName name="average_subscribers_seg8" localSheetId="0">[24]Revenues!$D$75:$O$75</definedName>
    <definedName name="average_subscribers_seg8">[25]Revenues!$D$75:$O$75</definedName>
    <definedName name="average_subscribers_seg9" localSheetId="1">[23]Revenues!$D$76:$O$76</definedName>
    <definedName name="average_subscribers_seg9" localSheetId="0">[24]Revenues!$D$76:$O$76</definedName>
    <definedName name="average_subscribers_seg9">[25]Revenues!$D$76:$O$76</definedName>
    <definedName name="avg_e1_bsc_msc_links" localSheetId="1">[44]Network!$D$426:$P$426</definedName>
    <definedName name="avg_e1_bsc_msc_links" localSheetId="0">[45]Network!$D$426:$P$426</definedName>
    <definedName name="avg_e1_bsc_msc_links">[46]Network!$D$426:$P$426</definedName>
    <definedName name="avg_e1_ic_links" localSheetId="1">'[23]UMTS Capex'!$D$409:$O$409</definedName>
    <definedName name="avg_e1_ic_links" localSheetId="0">'[24]UMTS Capex'!$D$409:$O$409</definedName>
    <definedName name="avg_e1_ic_links">'[25]UMTS Capex'!$D$409:$O$409</definedName>
    <definedName name="avg_e1_msc_tandem_links" localSheetId="1">'[23]UMTS Capex'!$D$418:$O$418</definedName>
    <definedName name="avg_e1_msc_tandem_links" localSheetId="0">'[24]UMTS Capex'!$D$418:$O$418</definedName>
    <definedName name="avg_e1_msc_tandem_links">'[25]UMTS Capex'!$D$418:$O$418</definedName>
    <definedName name="avg_e1_peering_links" localSheetId="1">'[23]UMTS Capex'!$D$413:$O$413</definedName>
    <definedName name="avg_e1_peering_links" localSheetId="0">'[24]UMTS Capex'!$D$413:$O$413</definedName>
    <definedName name="avg_e1_peering_links">'[25]UMTS Capex'!$D$413:$O$413</definedName>
    <definedName name="avg_e1_tandem_tandem_links" localSheetId="1">'[23]UMTS Capex'!$D$423:$O$423</definedName>
    <definedName name="avg_e1_tandem_tandem_links" localSheetId="0">'[24]UMTS Capex'!$D$423:$O$423</definedName>
    <definedName name="avg_e1_tandem_tandem_links">'[25]UMTS Capex'!$D$423:$O$423</definedName>
    <definedName name="avr" localSheetId="1">'[22]DATA 2003'!#REF!</definedName>
    <definedName name="avr">'[22]DATA 2003'!#REF!</definedName>
    <definedName name="axiom_distributor">#REF!</definedName>
    <definedName name="axiom_master">#REF!</definedName>
    <definedName name="aza">[47]Cover!$L$1</definedName>
    <definedName name="B">#REF!</definedName>
    <definedName name="B.C.">[7]Notes!#REF!</definedName>
    <definedName name="b_e">'[42]Reference Data'!$C$214:$C$222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0">[38]MMR!$A$602:$IV$604</definedName>
    <definedName name="bad_debt">[39]MMR!$A$602:$IV$604</definedName>
    <definedName name="bad_debt_cre" localSheetId="0">[38]MMR!$A$602:$IV$602</definedName>
    <definedName name="bad_debt_cre">[39]MMR!$A$602:$IV$602</definedName>
    <definedName name="bad_debt_expense" localSheetId="1">[23]OpEx!$D$229:$O$229</definedName>
    <definedName name="bad_debt_expense" localSheetId="0">[24]OpEx!$D$229:$O$229</definedName>
    <definedName name="bad_debt_expense">[25]OpEx!$D$229:$O$229</definedName>
    <definedName name="bad_debt_pre" localSheetId="0">[38]MMR!$A$603:$IV$603</definedName>
    <definedName name="bad_debt_pre">[39]MMR!$A$603:$IV$603</definedName>
    <definedName name="baldat01" localSheetId="1">[8]Plan1!$A$1:$G$500</definedName>
    <definedName name="baldat01" localSheetId="0">[9]Plan1!$A$1:$G$500</definedName>
    <definedName name="baldat01">[10]Plan1!$A$1:$G$500</definedName>
    <definedName name="balsht">#REF!</definedName>
    <definedName name="Base_Year">[48]Assumptions!$B$10</definedName>
    <definedName name="BaseCase">[49]Scenarios!$C$164</definedName>
    <definedName name="BaseYear">[43]Assumptions!$D$13</definedName>
    <definedName name="BASIC">#N/A</definedName>
    <definedName name="BasicInput">[43]Inputs!$B$5:$G$16</definedName>
    <definedName name="BasicInput1">[43]Inputs!$E$12</definedName>
    <definedName name="Basis_end" localSheetId="1">'[50]tax comp'!#REF!</definedName>
    <definedName name="Basis_end">'[50]tax comp'!#REF!</definedName>
    <definedName name="Basis_start">'[50]tax comp'!#REF!</definedName>
    <definedName name="BC">#REF!</definedName>
    <definedName name="BCClaim">#REF!</definedName>
    <definedName name="BDETAILS">#REF!</definedName>
    <definedName name="Before_Turnaround">[51]SAD!#REF!</definedName>
    <definedName name="BEG">#N/A</definedName>
    <definedName name="Beg_Bal">#REF!</definedName>
    <definedName name="beg_subs_cre" localSheetId="0">[38]MMR!$A$1309:$IV$1309</definedName>
    <definedName name="beg_subs_cre">[39]MMR!$A$1309:$IV$1309</definedName>
    <definedName name="beg_subs_pre" localSheetId="0">[38]MMR!$A$1310:$IV$1310</definedName>
    <definedName name="beg_subs_pre">[39]MMR!$A$1310:$IV$1310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[23]OpEx!$D$107:$O$107</definedName>
    <definedName name="bill_cost" localSheetId="0">[24]OpEx!$D$107:$O$107</definedName>
    <definedName name="bill_cost">[25]OpEx!$D$107:$O$107</definedName>
    <definedName name="billing_staff" localSheetId="1">[23]OpEx!$D$20:$O$20</definedName>
    <definedName name="billing_staff" localSheetId="0">[24]OpEx!$D$20:$O$20</definedName>
    <definedName name="billing_staff">[25]OpEx!$D$20:$O$20</definedName>
    <definedName name="blank">#REF!</definedName>
    <definedName name="block">'[52]Network Capacity'!#REF!</definedName>
    <definedName name="bonus_months" localSheetId="1">[23]OpEx!$D$71:$O$71</definedName>
    <definedName name="bonus_months" localSheetId="0">[24]OpEx!$D$71:$O$71</definedName>
    <definedName name="bonus_months">[25]OpEx!$D$71:$O$71</definedName>
    <definedName name="Booking">[53]NW_Capex_Opex_Inputs!$O$30:$O$34</definedName>
    <definedName name="bss">'[42]Reference Data'!$B$64:$B$70</definedName>
    <definedName name="BSUM">#REF!</definedName>
    <definedName name="BU">#REF!</definedName>
    <definedName name="BUD">#REF!</definedName>
    <definedName name="Bud05JanToDec">#REF!</definedName>
    <definedName name="BUDGET" localSheetId="1">#REF!</definedName>
    <definedName name="BUDGET">#REF!</definedName>
    <definedName name="BudIncRFA">#REF!</definedName>
    <definedName name="BUDP">#REF!</definedName>
    <definedName name="BuiltIn_Print_Area">'[54]K1-1'!$A$1:$N$61</definedName>
    <definedName name="BuiltIn_Print_Area___0">'[54]K1-3'!$A$1:$N$60</definedName>
    <definedName name="bus_scenario_number" localSheetId="1">'[23]Market Inputs'!$T$13</definedName>
    <definedName name="bus_scenario_number" localSheetId="0">'[24]Market Inputs'!$T$13</definedName>
    <definedName name="bus_scenario_number">'[25]Market Inputs'!$T$13</definedName>
    <definedName name="BusCeiling0">[43]Inputs!$M$219</definedName>
    <definedName name="BusCeiling1">[43]Inputs!$S$225</definedName>
    <definedName name="BUUDP">#REF!</definedName>
    <definedName name="C_">#REF!</definedName>
    <definedName name="c_c">'[42]Reference Data'!$C$224:$C$228</definedName>
    <definedName name="CA">#REF!</definedName>
    <definedName name="campus_data_traffic" localSheetId="1">'[23]UMTS Capex'!$D$206:$O$206</definedName>
    <definedName name="campus_data_traffic" localSheetId="0">'[24]UMTS Capex'!$D$206:$O$206</definedName>
    <definedName name="campus_data_traffic">'[25]UMTS Capex'!$D$206:$O$206</definedName>
    <definedName name="Capacity1">VLOOKUP('[55]Radio Cell Details'!$C$7,[55]Sheet3!$D$35:$E$1042,2,0)</definedName>
    <definedName name="CAPEX_" localSheetId="1">[11]Capex!#REF!</definedName>
    <definedName name="CAPEX_">[30]Capex!#REF!</definedName>
    <definedName name="CAPEX3" localSheetId="1">[11]Capex!#REF!</definedName>
    <definedName name="CAPEX3">[30]Capex!#REF!</definedName>
    <definedName name="CAPEX4" localSheetId="1">[11]Capex!#REF!</definedName>
    <definedName name="CAPEX4">[30]Capex!#REF!</definedName>
    <definedName name="CAPEX4A" localSheetId="1">[11]Capex!#REF!</definedName>
    <definedName name="CAPEX4A">[30]Capex!#REF!</definedName>
    <definedName name="CapInput">[43]Inputs2!$B$18</definedName>
    <definedName name="CapInput1">[43]Inputs2!$D$23</definedName>
    <definedName name="carriers_installed" localSheetId="1">'[23]UMTS Capex'!$D$362:$O$362</definedName>
    <definedName name="carriers_installed" localSheetId="0">'[24]UMTS Capex'!$D$362:$O$362</definedName>
    <definedName name="carriers_installed">'[25]UMTS Capex'!$D$362:$O$362</definedName>
    <definedName name="cash">#REF!</definedName>
    <definedName name="cash_fv">#REF!</definedName>
    <definedName name="cash_generated" localSheetId="1">'[23]Funds and Valuation'!$E$51:$P$51</definedName>
    <definedName name="cash_generated" localSheetId="0">'[24]Funds and Valuation'!$E$51:$P$51</definedName>
    <definedName name="cash_generated">'[25]Funds and Valuation'!$E$51:$P$51</definedName>
    <definedName name="cash_terminal">#REF!</definedName>
    <definedName name="Category">[53]Inputs!$W$29:$W$37</definedName>
    <definedName name="CATotals">#REF!</definedName>
    <definedName name="CCM">[56]NEWGR!$K$2:$L$259</definedName>
    <definedName name="CCorder">[57]Lists!$A$38:$B$49</definedName>
    <definedName name="ccs">#REF!</definedName>
    <definedName name="CDETAILS">#REF!</definedName>
    <definedName name="CeilingInput">[43]Inputs!$M$163</definedName>
    <definedName name="CeilingInput1">[43]Inputs!$T$172</definedName>
    <definedName name="CeilingMethod">[43]Control!$B$36</definedName>
    <definedName name="CeilingSumm">[43]Ceiling!$A$297:$R$328</definedName>
    <definedName name="CeilingSumm0">[43]Ceiling!$A$297</definedName>
    <definedName name="CeilingSumm1">[43]Ceiling!$D$300</definedName>
    <definedName name="cell_restoration_staff" localSheetId="1">[23]OpEx!$D$31:$O$31</definedName>
    <definedName name="cell_restoration_staff" localSheetId="0">[24]OpEx!$D$31:$O$31</definedName>
    <definedName name="cell_restoration_staff">[25]OpEx!$D$31:$O$31</definedName>
    <definedName name="CENTRE">#N/A</definedName>
    <definedName name="ceo" localSheetId="1">[23]OpEx!$D$41:$O$41</definedName>
    <definedName name="ceo" localSheetId="0">[24]OpEx!$D$41:$O$41</definedName>
    <definedName name="ceo">[25]OpEx!$D$41:$O$41</definedName>
    <definedName name="CEPLIST">#REF!</definedName>
    <definedName name="CEPLIST1">#REF!</definedName>
    <definedName name="CFS_DATA">#REF!</definedName>
    <definedName name="change_in_working_capital" localSheetId="1">'[23]Funds and Valuation'!$E$47:$P$47</definedName>
    <definedName name="change_in_working_capital" localSheetId="0">'[24]Funds and Valuation'!$E$47:$P$47</definedName>
    <definedName name="change_in_working_capital">'[25]Funds and Valuation'!$E$47:$P$47</definedName>
    <definedName name="channel_costs" localSheetId="1">[23]OpEx!$D$207:$O$207</definedName>
    <definedName name="channel_costs" localSheetId="0">[24]OpEx!$D$207:$O$207</definedName>
    <definedName name="channel_costs">[25]OpEx!$D$207:$O$207</definedName>
    <definedName name="Chargeable">'[50]tax comp'!#REF!</definedName>
    <definedName name="Chart">#REF!</definedName>
    <definedName name="CHARTOFACCOUNTSID1">#REF!</definedName>
    <definedName name="checkarea">#REF!</definedName>
    <definedName name="churn_assumpts">[43]Assumptions!$F$149:$R$151</definedName>
    <definedName name="churn_cre" localSheetId="0">[38]MMR!$A$1315:$IV$1315</definedName>
    <definedName name="churn_cre">[39]MMR!$A$1315:$IV$1315</definedName>
    <definedName name="churn_pre" localSheetId="0">[38]MMR!$A$1316:$IV$1316</definedName>
    <definedName name="churn_pre">[39]MMR!$A$1316:$IV$1316</definedName>
    <definedName name="ChurnInput">[43]Inputs2!$A$72</definedName>
    <definedName name="ChurnInput1">[43]Inputs2!$D$74</definedName>
    <definedName name="CIPME_OTHRS2">#REF!</definedName>
    <definedName name="Cisco">'[58]Reference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'[59]M-Potential'!#REF!</definedName>
    <definedName name="CLookup1">'[60]M-Potential'!#REF!</definedName>
    <definedName name="closing_subs_cre" localSheetId="0">[38]MMR!$A$1321:$IV$1321</definedName>
    <definedName name="closing_subs_cre">[39]MMR!$A$1321:$IV$1321</definedName>
    <definedName name="closing_subs_pre" localSheetId="0">[38]MMR!$A$1322:$IV$1322</definedName>
    <definedName name="closing_subs_pre">[39]MMR!$A$1322:$IV$1322</definedName>
    <definedName name="ClosingVersion">[61]Parameter!$C$46:$C$49</definedName>
    <definedName name="CM" localSheetId="1">[62]InpKPI!$A$93:$P$127</definedName>
    <definedName name="CM" localSheetId="0">[63]InpKPI!$A$93:$P$127</definedName>
    <definedName name="CM">[63]InpKPI!$A$93:$P$127</definedName>
    <definedName name="ColumnAttributes1">#REF!</definedName>
    <definedName name="ColumnHeadings1">#REF!</definedName>
    <definedName name="Com_Name">#REF!</definedName>
    <definedName name="Commitment">[53]NW_Capex_Opex_Inputs!$O$19:$O$27</definedName>
    <definedName name="Commitment_Opex">[53]NW_Capex_Opex_Inputs!$O$43:$O$46</definedName>
    <definedName name="ComName">#REF!</definedName>
    <definedName name="COMP">[64]Notes!#REF!</definedName>
    <definedName name="COMP_1">#REF!</definedName>
    <definedName name="COMP1">#REF!</definedName>
    <definedName name="COMP2">#REF!</definedName>
    <definedName name="Company">[43]Inputs!$C$12</definedName>
    <definedName name="companycode">[57]MAIN!$N$2:$N$50</definedName>
    <definedName name="CON">#REF!</definedName>
    <definedName name="connection_revenue" localSheetId="1">[23]Revenues!$D$241:$O$241</definedName>
    <definedName name="connection_revenue" localSheetId="0">[24]Revenues!$D$241:$O$241</definedName>
    <definedName name="connection_revenue">[25]Revenues!$D$241:$O$241</definedName>
    <definedName name="CONNECTSTRING1">#REF!</definedName>
    <definedName name="ConsoAJE">'[65]CR.AJE'!#REF!</definedName>
    <definedName name="consol">[66]North!A1+[67]Central!A1+[67]South!A1</definedName>
    <definedName name="contentsarea">#REF!</definedName>
    <definedName name="ContributionVersion">[61]Parameter!$C$52:$C$55</definedName>
    <definedName name="Control_Link_1">'[49]Penetration Curve'!$H$58</definedName>
    <definedName name="Control_Link_1Save">'[49]Penetration Curve'!$I$58</definedName>
    <definedName name="Conversion_rate_CA_VND">#REF!</definedName>
    <definedName name="Convertion_rate_US_VND">#REF!</definedName>
    <definedName name="Corp">#REF!</definedName>
    <definedName name="Cost">#REF!</definedName>
    <definedName name="Cost_install__vertical">#REF!</definedName>
    <definedName name="cost_sales_cre" localSheetId="0">[38]MMR!$A$608:$IV$608</definedName>
    <definedName name="cost_sales_cre">[39]MMR!$A$608:$IV$608</definedName>
    <definedName name="cost_sales_isp" localSheetId="0">[38]MMR!$A$573:$IV$573</definedName>
    <definedName name="cost_sales_isp">[39]MMR!$A$573:$IV$573</definedName>
    <definedName name="cost_sales_pre" localSheetId="0">[38]MMR!$A$609:$IV$609</definedName>
    <definedName name="cost_sales_pre">[39]MMR!$A$609:$IV$609</definedName>
    <definedName name="Count3">#REF!</definedName>
    <definedName name="country" localSheetId="1">[68]Cover!$N$5</definedName>
    <definedName name="country" localSheetId="0">[69]Cover!$N$5</definedName>
    <definedName name="country">[70]Cover!$N$5</definedName>
    <definedName name="countryindex" localSheetId="1">[68]Cover!$L$1</definedName>
    <definedName name="countryindex" localSheetId="0">[69]Cover!$L$1</definedName>
    <definedName name="countryindex">[70]Cover!$L$1</definedName>
    <definedName name="coverage_sens_factor" localSheetId="1">[23]Sensitivity!$E$24:$P$24</definedName>
    <definedName name="coverage_sens_factor" localSheetId="0">[24]Sensitivity!$E$24:$P$24</definedName>
    <definedName name="coverage_sens_factor">[25]Sensitivity!$E$24:$P$24</definedName>
    <definedName name="CovInput">[43]Inputs2!$A$77</definedName>
    <definedName name="CovInput1">[43]Inputs2!$D$79</definedName>
    <definedName name="Coy_cell">#REF!</definedName>
    <definedName name="Coy_name">#REF!</definedName>
    <definedName name="CPL">#REF!</definedName>
    <definedName name="CREATESUMMARYJNLS1">#REF!</definedName>
    <definedName name="CRITERIACOLUMN1">#REF!</definedName>
    <definedName name="cScenarioValuations">[49]Scenarios!$C$38:$D$64</definedName>
    <definedName name="csDesignMode">1</definedName>
    <definedName name="CSUM">#REF!</definedName>
    <definedName name="cTrafficData">[49]Scenarios!$C$149:$N$150</definedName>
    <definedName name="ctrl0">[71]MAIN!#REF!</definedName>
    <definedName name="CTTotals">#REF!</definedName>
    <definedName name="CTVA">#REF!</definedName>
    <definedName name="cumulative_area" localSheetId="1">'[23]Geographic Data'!$D$40:$D$139</definedName>
    <definedName name="cumulative_area" localSheetId="0">'[24]Geographic Data'!$D$40:$D$139</definedName>
    <definedName name="cumulative_area">'[25]Geographic Data'!$D$40:$D$139</definedName>
    <definedName name="Cumulative_Difference">[51]SAD!#REF!</definedName>
    <definedName name="cumulative_financing_requirement" localSheetId="1">'[23]Funds and Valuation'!$E$56:$P$56</definedName>
    <definedName name="cumulative_financing_requirement" localSheetId="0">'[24]Funds and Valuation'!$E$56:$P$56</definedName>
    <definedName name="cumulative_financing_requirement">'[25]Funds and Valuation'!$E$56:$P$56</definedName>
    <definedName name="cumulative_local_inflation" localSheetId="1">'[23]Funds and Valuation'!$E$14:$P$14</definedName>
    <definedName name="cumulative_local_inflation" localSheetId="0">'[24]Funds and Valuation'!$E$14:$P$14</definedName>
    <definedName name="cumulative_local_inflation">'[25]Funds and Valuation'!$E$14:$P$14</definedName>
    <definedName name="cumulative_pop" localSheetId="1">'[23]Geographic Data'!$C$40:$C$139</definedName>
    <definedName name="cumulative_pop" localSheetId="0">'[24]Geographic Data'!$C$40:$C$139</definedName>
    <definedName name="cumulative_pop">'[25]Geographic Data'!$C$40:$C$139</definedName>
    <definedName name="cumulative_usd_inflation" localSheetId="1">'[23]Funds and Valuation'!$E$12:$P$12</definedName>
    <definedName name="cumulative_usd_inflation" localSheetId="0">'[24]Funds and Valuation'!$E$12:$P$12</definedName>
    <definedName name="cumulative_usd_inflation">'[25]Funds and Valuation'!$E$12:$P$12</definedName>
    <definedName name="cumultive_pop" localSheetId="1">'[23]Geographic Data'!$C$40:$C$139</definedName>
    <definedName name="cumultive_pop" localSheetId="0">'[24]Geographic Data'!$C$40:$C$139</definedName>
    <definedName name="cumultive_pop">'[25]Geographic Data'!$C$40:$C$139</definedName>
    <definedName name="Currency" localSheetId="1">'[72]KEY INPUTS'!$D$14</definedName>
    <definedName name="Currency" localSheetId="0">'[73]KEY INPUTS'!$D$14</definedName>
    <definedName name="Currency">'[74]KEY INPUTS'!$D$14</definedName>
    <definedName name="currencyK" localSheetId="1">[68]Cover!$M$1</definedName>
    <definedName name="currencyK" localSheetId="0">[69]Cover!$M$1</definedName>
    <definedName name="currencyK">[47]Cover!$M$1</definedName>
    <definedName name="currencylist" localSheetId="1">[68]Cover!$M$2:$M$41</definedName>
    <definedName name="currencylist" localSheetId="0">[69]Cover!$M$2:$M$41</definedName>
    <definedName name="currencylist">[70]Cover!$M$2:$M$41</definedName>
    <definedName name="current">#REF!</definedName>
    <definedName name="CurrentFX">1/'[75]Country data'!$C$22</definedName>
    <definedName name="CurrSym">'[75]Master Params'!$B$6</definedName>
    <definedName name="CURW">#REF!</definedName>
    <definedName name="CUSTNAME">#REF!</definedName>
    <definedName name="CUSTNO">#REF!</definedName>
    <definedName name="customer">'[42]Reference Data'!$C$64:$C$76</definedName>
    <definedName name="cValuation">[49]Scenarios!$C$113</definedName>
    <definedName name="d">'[76]VISION 2000'!#REF!</definedName>
    <definedName name="dado">#REF!</definedName>
    <definedName name="dados" localSheetId="1">[8]Plan1!$A$1:$F$593</definedName>
    <definedName name="dados" localSheetId="0">[9]Plan1!$A$1:$F$593</definedName>
    <definedName name="dados">[10]Plan1!$A$1:$F$593</definedName>
    <definedName name="Dagoc">[77]Royalty!#REF!</definedName>
    <definedName name="daisy" hidden="1">'[78]COMP-P&amp;L'!#REF!</definedName>
    <definedName name="data">#REF!</definedName>
    <definedName name="data_bhe" localSheetId="1">'[23]UMTS Capex'!$D$168:$O$168</definedName>
    <definedName name="data_bhe" localSheetId="0">'[24]UMTS Capex'!$D$168:$O$168</definedName>
    <definedName name="data_bhe">'[25]UMTS Capex'!$D$168:$O$168</definedName>
    <definedName name="data_busy_days" localSheetId="1">'[23]UMTS Capex'!$D$166:$O$166</definedName>
    <definedName name="data_busy_days" localSheetId="0">'[24]UMTS Capex'!$D$166:$O$166</definedName>
    <definedName name="data_busy_days">'[25]UMTS Capex'!$D$166:$O$166</definedName>
    <definedName name="data_busy_hour_proportion" localSheetId="1">'[23]UMTS Capex'!$D$167:$O$167</definedName>
    <definedName name="data_busy_hour_proportion" localSheetId="0">'[24]UMTS Capex'!$D$167:$O$167</definedName>
    <definedName name="data_busy_hour_proportion">'[25]UMTS Capex'!$D$167:$O$167</definedName>
    <definedName name="data_rev_per_sub_block" localSheetId="1">[23]Revenues!$D$195:$O$205</definedName>
    <definedName name="data_rev_per_sub_block" localSheetId="0">[24]Revenues!$D$195:$O$205</definedName>
    <definedName name="data_rev_per_sub_block">[25]Revenues!$D$195:$O$205</definedName>
    <definedName name="data_switch_capex" localSheetId="1">'[23]UMTS Capex'!$D$84:$O$84</definedName>
    <definedName name="data_switch_capex" localSheetId="0">'[24]UMTS Capex'!$D$84:$O$84</definedName>
    <definedName name="data_switch_capex">'[25]UMTS Capex'!$D$84:$O$84</definedName>
    <definedName name="_xlnm.Database">#REF!</definedName>
    <definedName name="datalist">#REF!</definedName>
    <definedName name="date" localSheetId="0">[38]MMR!$A$2:$IV$2</definedName>
    <definedName name="date">[39]MMR!$A$2:$IV$2</definedName>
    <definedName name="DateBeg">#REF!</definedName>
    <definedName name="DateEnd">#REF!</definedName>
    <definedName name="DATES">#REF!</definedName>
    <definedName name="DAYS">#N/A</definedName>
    <definedName name="DAYS120">#REF!</definedName>
    <definedName name="DAYS30">#REF!</definedName>
    <definedName name="DAYS60">#REF!</definedName>
    <definedName name="DAYS90">#REF!</definedName>
    <definedName name="DBNAME1">#REF!</definedName>
    <definedName name="DBUSERNAME1">#REF!</definedName>
    <definedName name="dcf_year">#REF!</definedName>
    <definedName name="dd">[5]MMR!$A$1321:$IV$1321</definedName>
    <definedName name="DDETAILS">#REF!</definedName>
    <definedName name="dealer_proportion" localSheetId="1">[23]OpEx!$D$189:$O$189</definedName>
    <definedName name="dealer_proportion" localSheetId="0">[24]OpEx!$D$189:$O$189</definedName>
    <definedName name="dealer_proportion">[25]OpEx!$D$189:$O$189</definedName>
    <definedName name="debt_fv">#REF!</definedName>
    <definedName name="debt_terminal">#REF!</definedName>
    <definedName name="dec">'[22]DATA 2003'!#REF!</definedName>
    <definedName name="dec_99" localSheetId="0">[38]MMR!$K$1:$K$65536</definedName>
    <definedName name="dec_99">[39]MMR!$K$1:$K$65536</definedName>
    <definedName name="decprev" localSheetId="1">'[22]DATA 2003'!#REF!</definedName>
    <definedName name="decprev">'[22]DATA 2003'!#REF!</definedName>
    <definedName name="defexp">#REF!</definedName>
    <definedName name="DELETELOGICTYPE1">#REF!</definedName>
    <definedName name="demand_sens_factor" localSheetId="1">[23]Sensitivity!$E$19:$P$19</definedName>
    <definedName name="demand_sens_factor" localSheetId="0">[24]Sensitivity!$E$19:$P$19</definedName>
    <definedName name="demand_sens_factor">[25]Sensitivity!$E$19:$P$19</definedName>
    <definedName name="DemoInput">[43]Inputs!#REF!</definedName>
    <definedName name="DemoInput1">[43]Inputs!$O$150</definedName>
    <definedName name="Dense_carriers_installed" localSheetId="1">'[23]UMTS Capex'!$D$229:$O$229</definedName>
    <definedName name="Dense_carriers_installed" localSheetId="0">'[24]UMTS Capex'!$D$229:$O$229</definedName>
    <definedName name="Dense_carriers_installed">'[25]UMTS Capex'!$D$229:$O$229</definedName>
    <definedName name="dense_data_traffic" localSheetId="1">'[23]UMTS Capex'!$D$206:$O$206</definedName>
    <definedName name="dense_data_traffic" localSheetId="0">'[24]UMTS Capex'!$D$206:$O$206</definedName>
    <definedName name="dense_data_traffic">'[25]UMTS Capex'!$D$206:$O$206</definedName>
    <definedName name="Dense_microcells_installed" localSheetId="1">'[23]UMTS Capex'!$D$236:$O$236</definedName>
    <definedName name="Dense_microcells_installed" localSheetId="0">'[24]UMTS Capex'!$D$236:$O$236</definedName>
    <definedName name="Dense_microcells_installed">'[25]UMTS Capex'!$D$236:$O$236</definedName>
    <definedName name="dense_public_coverage" localSheetId="1">'[23]UMTS Capex'!$D$180:$O$180</definedName>
    <definedName name="dense_public_coverage" localSheetId="0">'[24]UMTS Capex'!$D$180:$O$180</definedName>
    <definedName name="dense_public_coverage">'[25]UMTS Capex'!$D$180:$O$180</definedName>
    <definedName name="Dense_site_capex" localSheetId="1">'[23]UMTS Capex'!$D$244:$O$244</definedName>
    <definedName name="Dense_site_capex" localSheetId="0">'[24]UMTS Capex'!$D$244:$O$244</definedName>
    <definedName name="Dense_site_capex">'[25]UMTS Capex'!$D$244:$O$244</definedName>
    <definedName name="Dense_sites_installed" localSheetId="1">'[23]UMTS Capex'!$D$228:$O$228</definedName>
    <definedName name="Dense_sites_installed" localSheetId="0">'[24]UMTS Capex'!$D$228:$O$228</definedName>
    <definedName name="Dense_sites_installed">'[25]UMTS Capex'!$D$228:$O$228</definedName>
    <definedName name="dense_traffic" localSheetId="1">'[23]UMTS Capex'!$D$200:$O$200</definedName>
    <definedName name="dense_traffic" localSheetId="0">'[24]UMTS Capex'!$D$200:$O$200</definedName>
    <definedName name="dense_traffic">'[25]UMTS Capex'!$D$200:$O$200</definedName>
    <definedName name="depnaccrl" localSheetId="1">#REF!</definedName>
    <definedName name="depnaccrl">#REF!</definedName>
    <definedName name="depreciation" localSheetId="0">[38]MMR!$A$1096:$IV$1096</definedName>
    <definedName name="depreciation">[39]MMR!$A$1096:$IV$1096</definedName>
    <definedName name="DEPT">#REF!</definedName>
    <definedName name="DEPT_BC">#REF!</definedName>
    <definedName name="DES" localSheetId="1">[79]Sheet1!$B$9:$B$11</definedName>
    <definedName name="DES" localSheetId="0">[79]Sheet1!$B$9:$B$11</definedName>
    <definedName name="DES">[80]Sheet1!$B$9:$B$11</definedName>
    <definedName name="Detail">#REF!</definedName>
    <definedName name="DEV">#REF!</definedName>
    <definedName name="develop">#REF!</definedName>
    <definedName name="dghfjgjhj">#REF!</definedName>
    <definedName name="DI">#REF!</definedName>
    <definedName name="DiffusionInput">[43]Inputs!$M$239</definedName>
    <definedName name="DiffusionInput1">[43]Inputs!$O$253</definedName>
    <definedName name="DiffusionMethod">[43]Control!$B$27</definedName>
    <definedName name="dilip">#REF!</definedName>
    <definedName name="DIR">[63]InpKPI!$A$89:$P$151</definedName>
    <definedName name="direct_proportion" localSheetId="1">[23]OpEx!$D$190:$O$190</definedName>
    <definedName name="direct_proportion" localSheetId="0">[24]OpEx!$D$190:$O$190</definedName>
    <definedName name="direct_proportion">[25]OpEx!$D$190:$O$190</definedName>
    <definedName name="disc_years">#REF!</definedName>
    <definedName name="discussion">#REF!</definedName>
    <definedName name="DisposalTotals">#REF!</definedName>
    <definedName name="DIV">#REF!</definedName>
    <definedName name="DIV.">#REF!</definedName>
    <definedName name="DIVI">#REF!</definedName>
    <definedName name="DIVISION">#N/A</definedName>
    <definedName name="dj_woff">#REF!</definedName>
    <definedName name="DLR">#N/A</definedName>
    <definedName name="dMonteCarloResults">[49]Scenarios!$C$187:$C$267</definedName>
    <definedName name="dMonteCarloVariables">[49]Scenarios!$B$175:$B$178</definedName>
    <definedName name="Dol_Anal_PL" localSheetId="1">[8]Plan1!#REF!</definedName>
    <definedName name="Dol_Anal_PL">[41]Plan1!#REF!</definedName>
    <definedName name="Dol_Anal_plen" localSheetId="1">[8]Plan1!#REF!</definedName>
    <definedName name="Dol_Anal_plen">[41]Plan1!#REF!</definedName>
    <definedName name="Dolars98">#REF!</definedName>
    <definedName name="Dolars99" localSheetId="1">[8]Plan1!#REF!</definedName>
    <definedName name="Dolars99">[41]Plan1!#REF!</definedName>
    <definedName name="draft_toggle">#REF!</definedName>
    <definedName name="ds">#REF!</definedName>
    <definedName name="dScenariosDefined">[49]Scenarios!$B$7:$F$33</definedName>
    <definedName name="dScenarioValuations">[49]Scenarios!$F$119:$G$145</definedName>
    <definedName name="DSUM">#REF!</definedName>
    <definedName name="dTrafficData">[49]Scenarios!$C$153:$N$154</definedName>
    <definedName name="dValuation">[49]Scenarios!$C$114</definedName>
    <definedName name="dVariableSetting">[49]Scenarios!$E$187:$H$267</definedName>
    <definedName name="dwldlist">#REF!</definedName>
    <definedName name="e">#REF!</definedName>
    <definedName name="EBITDA" localSheetId="1">'[23]Funds and Valuation'!$E$26:$P$26</definedName>
    <definedName name="EBITDA" localSheetId="0">'[24]Funds and Valuation'!$E$26:$P$26</definedName>
    <definedName name="EBITDA">'[25]Funds and Valuation'!$E$26:$P$26</definedName>
    <definedName name="ebitda_mult" localSheetId="1">'[23]Funds and Valuation'!$C$99</definedName>
    <definedName name="ebitda_mult" localSheetId="0">'[24]Funds and Valuation'!$C$99</definedName>
    <definedName name="ebitda_mult">'[25]Funds and Valuation'!$C$99</definedName>
    <definedName name="ebitda_tv" localSheetId="1">'[23]Funds and Valuation'!$E$97:$P$97</definedName>
    <definedName name="ebitda_tv" localSheetId="0">'[24]Funds and Valuation'!$E$97:$P$97</definedName>
    <definedName name="ebitda_tv">'[25]Funds and Valuation'!$E$97:$P$97</definedName>
    <definedName name="ebitda_tv_a" localSheetId="1">'[23]Funds and Valuation'!$E$97:$P$97</definedName>
    <definedName name="ebitda_tv_a" localSheetId="0">'[24]Funds and Valuation'!$E$97:$P$97</definedName>
    <definedName name="ebitda_tv_a">'[25]Funds and Valuation'!$E$97:$P$97</definedName>
    <definedName name="ebitda_tv_b" localSheetId="1">'[23]Funds and Valuation'!$E$98:$P$98</definedName>
    <definedName name="ebitda_tv_b" localSheetId="0">'[24]Funds and Valuation'!$E$98:$P$98</definedName>
    <definedName name="ebitda_tv_b">'[25]Funds and Valuation'!$E$98:$P$98</definedName>
    <definedName name="ebitda_tv_c" localSheetId="1">'[23]Funds and Valuation'!$E$99:$P$99</definedName>
    <definedName name="ebitda_tv_c" localSheetId="0">'[24]Funds and Valuation'!$E$99:$P$99</definedName>
    <definedName name="ebitda_tv_c">'[25]Funds and Valuation'!$E$99:$P$99</definedName>
    <definedName name="ebitda_tv_d" localSheetId="1">'[23]Funds and Valuation'!$E$100:$P$100</definedName>
    <definedName name="ebitda_tv_d" localSheetId="0">'[24]Funds and Valuation'!$E$100:$P$100</definedName>
    <definedName name="ebitda_tv_d">'[25]Funds and Valuation'!$E$100:$P$100</definedName>
    <definedName name="EBT" localSheetId="1">'[23]Funds and Valuation'!$E$32:$P$32</definedName>
    <definedName name="EBT" localSheetId="0">'[24]Funds and Valuation'!$E$32:$P$32</definedName>
    <definedName name="EBT">'[25]Funds and Valuation'!$E$32:$P$32</definedName>
    <definedName name="EconInput">[43]Inputs!$M$129</definedName>
    <definedName name="EconInput1">[43]Inputs!$Q$133</definedName>
    <definedName name="email" localSheetId="1">#REF!</definedName>
    <definedName name="email">#REF!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[38]MMR!$A$1366:$IV$1366</definedName>
    <definedName name="emp_cost">[39]MMR!$A$1366:$IV$1366</definedName>
    <definedName name="employee_cost" localSheetId="0">'[81]2001'!$A$652:$IV$652,'[81]2001'!$A$687:$IV$687,'[81]2001'!$A$721:$IV$721,'[81]2001'!$A$757:$IV$757,'[81]2001'!$A$792:$IV$792,'[81]2001'!$A$826:$IV$826,'[81]2001'!$A$855:$IV$855,'[81]2001'!$A$883:$IV$883,'[81]2001'!$A$911:$IV$911,'[81]2001'!$A$948:$IV$948,'[81]2001'!$A$984:$IV$984,'[81]2001'!$A$1012:$IV$1012,'[81]2001'!$A$1040:$IV$1040,'[81]2001'!$A$1070:$IV$1070</definedName>
    <definedName name="employee_cost">'[82]2001'!$A$652:$IV$652,'[82]2001'!$A$687:$IV$687,'[82]2001'!$A$721:$IV$721,'[82]2001'!$A$757:$IV$757,'[82]2001'!$A$792:$IV$792,'[82]2001'!$A$826:$IV$826,'[82]2001'!$A$855:$IV$855,'[82]2001'!$A$883:$IV$883,'[82]2001'!$A$911:$IV$911,'[82]2001'!$A$948:$IV$948,'[82]2001'!$A$984:$IV$984,'[82]2001'!$A$1012:$IV$1012,'[82]2001'!$A$1040:$IV$1040,'[82]2001'!$A$1070:$IV$1070</definedName>
    <definedName name="End_Bal">#REF!</definedName>
    <definedName name="enterprise">'[42]Reference Data'!$C$116:$C$125</definedName>
    <definedName name="ENTRYDATE">#N/A</definedName>
    <definedName name="eoy_e1_ic_links" localSheetId="1">'[23]UMTS Capex'!$D$408:$O$408</definedName>
    <definedName name="eoy_e1_ic_links" localSheetId="0">'[24]UMTS Capex'!$D$408:$O$408</definedName>
    <definedName name="eoy_e1_ic_links">'[25]UMTS Capex'!$D$408:$O$408</definedName>
    <definedName name="Eoy_subs_seg1" localSheetId="1">[23]Revenues!$D$11:$O$11</definedName>
    <definedName name="Eoy_subs_seg1" localSheetId="0">[24]Revenues!$D$11:$O$11</definedName>
    <definedName name="Eoy_subs_seg1">[25]Revenues!$D$11:$O$11</definedName>
    <definedName name="Eoy_subs_seg10" localSheetId="1">[23]Revenues!$D$22:$O$22</definedName>
    <definedName name="Eoy_subs_seg10" localSheetId="0">[24]Revenues!$D$22:$O$22</definedName>
    <definedName name="Eoy_subs_seg10">[25]Revenues!$D$22:$O$22</definedName>
    <definedName name="Eoy_subs_seg2" localSheetId="1">[23]Revenues!$D$12:$O$12</definedName>
    <definedName name="Eoy_subs_seg2" localSheetId="0">[24]Revenues!$D$12:$O$12</definedName>
    <definedName name="Eoy_subs_seg2">[25]Revenues!$D$12:$O$12</definedName>
    <definedName name="Eoy_subs_seg3" localSheetId="1">[23]Revenues!$D$13:$O$13</definedName>
    <definedName name="Eoy_subs_seg3" localSheetId="0">[24]Revenues!$D$13:$O$13</definedName>
    <definedName name="Eoy_subs_seg3">[25]Revenues!$D$13:$O$13</definedName>
    <definedName name="Eoy_subs_seg4" localSheetId="1">[23]Revenues!$D$14:$O$14</definedName>
    <definedName name="Eoy_subs_seg4" localSheetId="0">[24]Revenues!$D$14:$O$14</definedName>
    <definedName name="Eoy_subs_seg4">[25]Revenues!$D$14:$O$14</definedName>
    <definedName name="Eoy_subs_seg5" localSheetId="1">[23]Revenues!$D$17:$O$17</definedName>
    <definedName name="Eoy_subs_seg5" localSheetId="0">[24]Revenues!$D$17:$O$17</definedName>
    <definedName name="Eoy_subs_seg5">[25]Revenues!$D$17:$O$17</definedName>
    <definedName name="Eoy_subs_seg6" localSheetId="1">[23]Revenues!$D$18:$O$18</definedName>
    <definedName name="Eoy_subs_seg6" localSheetId="0">[24]Revenues!$D$18:$O$18</definedName>
    <definedName name="Eoy_subs_seg6">[25]Revenues!$D$18:$O$18</definedName>
    <definedName name="Eoy_subs_seg7" localSheetId="1">[23]Revenues!$D$19:$O$19</definedName>
    <definedName name="Eoy_subs_seg7" localSheetId="0">[24]Revenues!$D$19:$O$19</definedName>
    <definedName name="Eoy_subs_seg7">[25]Revenues!$D$19:$O$19</definedName>
    <definedName name="Eoy_subs_seg8" localSheetId="1">[23]Revenues!$D$20:$O$20</definedName>
    <definedName name="Eoy_subs_seg8" localSheetId="0">[24]Revenues!$D$20:$O$20</definedName>
    <definedName name="Eoy_subs_seg8">[25]Revenues!$D$20:$O$20</definedName>
    <definedName name="Eoy_subs_seg9" localSheetId="1">[23]Revenues!$D$21:$O$21</definedName>
    <definedName name="Eoy_subs_seg9" localSheetId="0">[24]Revenues!$D$21:$O$21</definedName>
    <definedName name="Eoy_subs_seg9">[25]Revenues!$D$21:$O$21</definedName>
    <definedName name="EoYSubs">[43]Shares!$A$283:$R$316</definedName>
    <definedName name="EoYSubs0">[43]Shares!$A$283</definedName>
    <definedName name="EoYSubs1">[43]Shares!$C$286</definedName>
    <definedName name="equipment_space_cost" localSheetId="1">[23]OpEx!$D$115:$O$115</definedName>
    <definedName name="equipment_space_cost" localSheetId="0">[24]OpEx!$D$115:$O$115</definedName>
    <definedName name="equipment_space_cost">[25]OpEx!$D$115:$O$115</definedName>
    <definedName name="ERate">#REF!</definedName>
    <definedName name="error">#REF!</definedName>
    <definedName name="ErrorB">[43]Diffusion!$B$98</definedName>
    <definedName name="ErrorR">[43]Diffusion!$B$119</definedName>
    <definedName name="ErrorRowsPrevious">#REF!</definedName>
    <definedName name="Errors_CY">#REF!</definedName>
    <definedName name="Errors_PY">#REF!</definedName>
    <definedName name="ErrorsRowsCurrent">#REF!</definedName>
    <definedName name="ErrorT">[43]Diffusion!$B$77</definedName>
    <definedName name="erty">#REF!</definedName>
    <definedName name="EUR">#REF!</definedName>
    <definedName name="ExcBGT" localSheetId="1">#REF!</definedName>
    <definedName name="ExcBGT">#REF!</definedName>
    <definedName name="ExcDT">#REF!</definedName>
    <definedName name="Excel_BuiltIn_Print_Area">#REF!</definedName>
    <definedName name="Excel_BuiltIn_Print_Area_2">'[83]PCC-Ad'!$A$1:$F$43</definedName>
    <definedName name="exchange" localSheetId="0">[38]MMR!$A$1125:$IV$1125</definedName>
    <definedName name="exchange">[39]MMR!$A$1125:$IV$1125</definedName>
    <definedName name="exchange_built_flag" localSheetId="1">'[23]Current Inputs'!$C$62</definedName>
    <definedName name="exchange_built_flag" localSheetId="0">'[24]Current Inputs'!$C$62</definedName>
    <definedName name="exchange_built_flag">'[25]Current Inputs'!$C$62</definedName>
    <definedName name="ExchRate">[43]Inputs!$Q$134</definedName>
    <definedName name="ExhRate">#REF!</definedName>
    <definedName name="exit_d_rate" localSheetId="1">'[23]Funds and Valuation'!$C$102</definedName>
    <definedName name="exit_d_rate" localSheetId="0">'[24]Funds and Valuation'!$C$102</definedName>
    <definedName name="exit_d_rate">'[25]Funds and Valuation'!$C$102</definedName>
    <definedName name="Exit_Year" localSheetId="1">'[23]Funds and Valuation'!$C$96</definedName>
    <definedName name="Exit_Year" localSheetId="0">'[24]Funds and Valuation'!$C$96</definedName>
    <definedName name="Exit_Year">'[25]Funds and Valuation'!$C$96</definedName>
    <definedName name="Expenditure_type">[53]Inputs!$Y$29:$Y$33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X">[84]Damaged!$A$1:$U$46</definedName>
    <definedName name="fcf_unlev10">#REF!</definedName>
    <definedName name="fcf_unlev5">#REF!</definedName>
    <definedName name="FCSummary">[43]Diffusion!$A$282</definedName>
    <definedName name="FCSummary1">[43]Diffusion!$C$286</definedName>
    <definedName name="fdsd">#REF!</definedName>
    <definedName name="feb">'[22]DATA 2003'!#REF!</definedName>
    <definedName name="FEES" localSheetId="1">[11]Opex!#REF!</definedName>
    <definedName name="FEES">[30]Opex!#REF!</definedName>
    <definedName name="FF" localSheetId="1">#REF!</definedName>
    <definedName name="FF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">#REF!</definedName>
    <definedName name="FIELDNAMECOLUMN1">#REF!</definedName>
    <definedName name="FIELDNAMEROW1">#REF!</definedName>
    <definedName name="FileName">#REF!</definedName>
    <definedName name="FIN">#REF!</definedName>
    <definedName name="FINA">#REF!</definedName>
    <definedName name="FINANCE">#REF!</definedName>
    <definedName name="finance_staff" localSheetId="1">[23]OpEx!$D$38:$O$38</definedName>
    <definedName name="finance_staff" localSheetId="0">[24]OpEx!$D$38:$O$38</definedName>
    <definedName name="finance_staff">[25]OpEx!$D$38:$O$38</definedName>
    <definedName name="financing_required" localSheetId="1">'[23]Funds and Valuation'!$E$55:$P$55</definedName>
    <definedName name="financing_required" localSheetId="0">'[24]Funds and Valuation'!$E$55:$P$55</definedName>
    <definedName name="financing_required">'[25]Funds and Valuation'!$E$55:$P$55</definedName>
    <definedName name="FINMOD5" localSheetId="1">[11]Financing!#REF!</definedName>
    <definedName name="FINMOD5">[30]Financing!#REF!</definedName>
    <definedName name="FINMOD6" localSheetId="1">[11]Financing!#REF!</definedName>
    <definedName name="FINMOD6">[30]Financing!#REF!</definedName>
    <definedName name="FINMOD7" localSheetId="1">[11]Financing!#REF!</definedName>
    <definedName name="FINMOD7">[30]Financing!#REF!</definedName>
    <definedName name="FINMOD8" localSheetId="1">[11]Financing!#REF!</definedName>
    <definedName name="FINMOD8">[30]Financing!#REF!</definedName>
    <definedName name="FINMOD9" localSheetId="1">[11]Financing!#REF!</definedName>
    <definedName name="FINMOD9">[30]Financing!#REF!</definedName>
    <definedName name="FINN">#REF!</definedName>
    <definedName name="FIRSTDATAROW1">#REF!</definedName>
    <definedName name="fiscal_date">#REF!</definedName>
    <definedName name="FlowCol">#REF!</definedName>
    <definedName name="FlowOffset">[57]Lists!$B$28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>#REF!</definedName>
    <definedName name="FNDUSERID1">#REF!</definedName>
    <definedName name="forex" localSheetId="0">'[38]summary (USD)'!$B$2</definedName>
    <definedName name="forex">'[39]summary (USD)'!$B$2</definedName>
    <definedName name="france_landmass" localSheetId="1">'[23]Geographic Data'!$C$7</definedName>
    <definedName name="france_landmass" localSheetId="0">'[24]Geographic Data'!$C$7</definedName>
    <definedName name="france_landmass">'[25]Geographic Data'!$C$7</definedName>
    <definedName name="france_population" localSheetId="1">'[23]Geographic Data'!$C$8</definedName>
    <definedName name="france_population" localSheetId="0">'[24]Geographic Data'!$C$8</definedName>
    <definedName name="france_population">'[25]Geographic Data'!$C$8</definedName>
    <definedName name="FREIGHT">#REF!</definedName>
    <definedName name="FTC">#N/A</definedName>
    <definedName name="Full_Print">#REF!</definedName>
    <definedName name="FUNCTIONALCURRENCY1">#REF!</definedName>
    <definedName name="fx_QAR">#REF!</definedName>
    <definedName name="fx_USD">#REF!</definedName>
    <definedName name="g">#REF!</definedName>
    <definedName name="Gain_loss_on_disposal">#REF!</definedName>
    <definedName name="GD">#REF!</definedName>
    <definedName name="general_managers" localSheetId="1">[23]OpEx!$D$43:$O$43</definedName>
    <definedName name="general_managers" localSheetId="0">[24]OpEx!$D$43:$O$43</definedName>
    <definedName name="general_managers">[25]OpEx!$D$43:$O$43</definedName>
    <definedName name="gf">'[85]1-OBJ98 '!$A$1:$IV$3</definedName>
    <definedName name="ggsn_cap" localSheetId="1">'[23]UMTS Capex'!$D$17</definedName>
    <definedName name="ggsn_cap" localSheetId="0">'[24]UMTS Capex'!$D$17</definedName>
    <definedName name="ggsn_cap">'[25]UMTS Capex'!$D$17</definedName>
    <definedName name="GRADE">#N/A</definedName>
    <definedName name="Graph1">[43]Graphs!$A$106:$J$128</definedName>
    <definedName name="Graph1_0">[43]Graphs!$A$106</definedName>
    <definedName name="Graph1_1">[43]Graphs!$B$108</definedName>
    <definedName name="Graph10">[43]Graphs!$A$313:$J$335</definedName>
    <definedName name="Graph10_0">[43]Graphs!$A$313</definedName>
    <definedName name="Graph10_1">[43]Graphs!$B$314</definedName>
    <definedName name="Graph11">[43]Graphs!$A$336:$J$358</definedName>
    <definedName name="Graph11_0">[43]Graphs!$A$336</definedName>
    <definedName name="Graph11_1">[43]Graphs!$B$337</definedName>
    <definedName name="Graph12">[43]Graphs!$A$359:$J$381</definedName>
    <definedName name="Graph12_0">[43]Graphs!$A$359</definedName>
    <definedName name="Graph12_1">[43]Graphs!$B$360</definedName>
    <definedName name="Graph13">[43]Graphs!$A$382:$J$404</definedName>
    <definedName name="Graph13_0">[43]Graphs!$A$382</definedName>
    <definedName name="Graph13_1">[43]Graphs!$B$383</definedName>
    <definedName name="Graph14">[43]Graphs!$A$405:$J$427</definedName>
    <definedName name="Graph14_0">[43]Graphs!$A$405</definedName>
    <definedName name="Graph14_1">[43]Graphs!$B$406</definedName>
    <definedName name="Graph15">[43]Graphs!$A$428:$J$450</definedName>
    <definedName name="Graph15_0">[43]Graphs!$A$428</definedName>
    <definedName name="Graph15_1">[43]Graphs!$B$429</definedName>
    <definedName name="Graph2">[43]Graphs!$A$129:$J$151</definedName>
    <definedName name="Graph2_0">[43]Graphs!$A$129</definedName>
    <definedName name="Graph2_1">[43]Graphs!$B$131</definedName>
    <definedName name="Graph3">[43]Graphs!$A$152:$J$174</definedName>
    <definedName name="Graph3_0">[43]Graphs!$A$152</definedName>
    <definedName name="Graph3_1">[43]Graphs!$B$153</definedName>
    <definedName name="Graph4">[43]Graphs!$A$175:$J$197</definedName>
    <definedName name="Graph4_0">[43]Graphs!$A$175</definedName>
    <definedName name="Graph4_1">[43]Graphs!$B$176</definedName>
    <definedName name="Graph5">[43]Graphs!$A$198:$J$220</definedName>
    <definedName name="Graph5_0">[43]Graphs!$A$198</definedName>
    <definedName name="Graph5_1">[43]Graphs!$B$199</definedName>
    <definedName name="Graph6">[43]Graphs!$A$221:$J$243</definedName>
    <definedName name="Graph6_0">[43]Graphs!$A$221</definedName>
    <definedName name="Graph6_1">[43]Graphs!$B$222</definedName>
    <definedName name="Graph7">[43]Graphs!$A$244:$J$266</definedName>
    <definedName name="Graph7_0">[43]Graphs!$A$244</definedName>
    <definedName name="Graph7_1">[43]Graphs!$B$245</definedName>
    <definedName name="Graph8">[43]Graphs!$A$267:$J$289</definedName>
    <definedName name="Graph8_0">[43]Graphs!$A$267</definedName>
    <definedName name="Graph8_1">[43]Graphs!$B$268</definedName>
    <definedName name="Graph9">[43]Graphs!$A$290:$J$312</definedName>
    <definedName name="Graph9_0">[43]Graphs!$A$290</definedName>
    <definedName name="Graph9_1">[43]Graphs!$B$291</definedName>
    <definedName name="GRD" localSheetId="1">'[86]Sheet1 (2)'!$A$1:$B$23</definedName>
    <definedName name="GRD" localSheetId="0">'[86]Sheet1 (2)'!$A$1:$B$23</definedName>
    <definedName name="GRD">'[87]Sheet1 (2)'!$A$1:$B$23</definedName>
    <definedName name="gross_connections" localSheetId="1">[23]Revenues!$D$63:$O$63</definedName>
    <definedName name="gross_connections" localSheetId="0">[24]Revenues!$D$63:$O$63</definedName>
    <definedName name="gross_connections">[25]Revenues!$D$63:$O$63</definedName>
    <definedName name="gross_connections_bus" localSheetId="1">[23]Revenues!$D$61:$O$61</definedName>
    <definedName name="gross_connections_bus" localSheetId="0">[24]Revenues!$D$61:$O$61</definedName>
    <definedName name="gross_connections_bus">[25]Revenues!$D$61:$O$61</definedName>
    <definedName name="gross_connections_res" localSheetId="1">[23]Revenues!$D$62:$O$62</definedName>
    <definedName name="gross_connections_res" localSheetId="0">[24]Revenues!$D$62:$O$62</definedName>
    <definedName name="gross_connections_res">[25]Revenues!$D$62:$O$62</definedName>
    <definedName name="gross_margin" localSheetId="0">[38]MMR!$A$633:$IV$633</definedName>
    <definedName name="gross_margin">[39]MMR!$A$633:$IV$633</definedName>
    <definedName name="GROUP">#N/A</definedName>
    <definedName name="GWYUID1">#REF!</definedName>
    <definedName name="h">#REF!</definedName>
    <definedName name="headcount" localSheetId="0">[38]MMR!$A$1305:$IV$1305</definedName>
    <definedName name="headcount">[39]MMR!$A$1305:$IV$1305</definedName>
    <definedName name="Header_Row">ROW(#REF!)</definedName>
    <definedName name="hel">#REF!</definedName>
    <definedName name="HholdSize">[43]Inputs!$P$155</definedName>
    <definedName name="HIGH">#REF!</definedName>
    <definedName name="high_call_rev" localSheetId="1">[23]Revenues!$D$132:$O$132</definedName>
    <definedName name="high_call_rev" localSheetId="0">[24]Revenues!$D$132:$O$132</definedName>
    <definedName name="high_call_rev">[25]Revenues!$D$132:$O$132</definedName>
    <definedName name="high_int_rev_month" localSheetId="1">[23]Revenues!$D$235:$O$235</definedName>
    <definedName name="high_int_rev_month" localSheetId="0">[24]Revenues!$D$235:$O$235</definedName>
    <definedName name="high_int_rev_month">[25]Revenues!$D$235:$O$235</definedName>
    <definedName name="high_usage_outgoing" localSheetId="1">[23]Revenues!$D$89:$O$89</definedName>
    <definedName name="high_usage_outgoing" localSheetId="0">[24]Revenues!$D$89:$O$89</definedName>
    <definedName name="high_usage_outgoing">[25]Revenues!$D$89:$O$89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[49]Scenarios!$C$162</definedName>
    <definedName name="HirePurchase">#REF!</definedName>
    <definedName name="HistInput">[43]Inputs2!$A$1</definedName>
    <definedName name="HistInput1">[43]Inputs2!$D$4</definedName>
    <definedName name="hj">#REF!</definedName>
    <definedName name="hklj">#N/A</definedName>
    <definedName name="hlr_300_cap" localSheetId="1">'[23]UMTS Capex'!$D$15</definedName>
    <definedName name="hlr_300_cap" localSheetId="0">'[24]UMTS Capex'!$D$15</definedName>
    <definedName name="hlr_300_cap">'[25]UMTS Capex'!$D$15</definedName>
    <definedName name="HLR_BOSS_品牌选择1">[88]_配置步骤!$G$130</definedName>
    <definedName name="HOME">#REF!</definedName>
    <definedName name="hs_inventory" localSheetId="1">[23]Revenues!$D$278:$O$278</definedName>
    <definedName name="hs_inventory" localSheetId="0">[24]Revenues!$D$278:$O$278</definedName>
    <definedName name="hs_inventory">[25]Revenues!$D$278:$O$278</definedName>
    <definedName name="i">#REF!</definedName>
    <definedName name="I_acquisition_cost_Trend" localSheetId="1">'[23]Current Inputs'!$E$147:$P$147</definedName>
    <definedName name="I_acquisition_cost_Trend" localSheetId="0">'[24]Current Inputs'!$E$147:$P$147</definedName>
    <definedName name="I_acquisition_cost_Trend">'[25]Current Inputs'!$E$147:$P$147</definedName>
    <definedName name="i_annual_churn_bus" localSheetId="1">'[23]Current Inputs'!$E$15:$P$15</definedName>
    <definedName name="i_annual_churn_bus" localSheetId="0">'[24]Current Inputs'!$E$15:$P$15</definedName>
    <definedName name="i_annual_churn_bus">'[25]Current Inputs'!$E$15:$P$15</definedName>
    <definedName name="i_annual_churn_res" localSheetId="1">'[23]Current Inputs'!$E$16:$P$16</definedName>
    <definedName name="i_annual_churn_res" localSheetId="0">'[24]Current Inputs'!$E$16:$P$16</definedName>
    <definedName name="i_annual_churn_res">'[25]Current Inputs'!$E$16:$P$16</definedName>
    <definedName name="I_bill_cost" localSheetId="1">'[23]Current Inputs'!$E$116:$P$116</definedName>
    <definedName name="I_bill_cost" localSheetId="0">'[24]Current Inputs'!$E$116:$P$116</definedName>
    <definedName name="I_bill_cost">'[25]Current Inputs'!$E$116:$P$116</definedName>
    <definedName name="i_billing_staff" localSheetId="1">'[23]Current Inputs'!$E$72:$P$73</definedName>
    <definedName name="i_billing_staff" localSheetId="0">'[24]Current Inputs'!$E$72:$P$73</definedName>
    <definedName name="i_billing_staff">'[25]Current Inputs'!$E$72:$P$73</definedName>
    <definedName name="i_cap_cost_trends" localSheetId="1">'[23]Current Inputs'!$E$29:$P$31</definedName>
    <definedName name="i_cap_cost_trends" localSheetId="0">'[24]Current Inputs'!$E$29:$P$31</definedName>
    <definedName name="i_cap_cost_trends">'[25]Current Inputs'!$E$29:$P$31</definedName>
    <definedName name="I_channel_Split" localSheetId="1">'[23]Current Inputs'!$E$139:$P$141</definedName>
    <definedName name="I_channel_Split" localSheetId="0">'[24]Current Inputs'!$E$139:$P$141</definedName>
    <definedName name="I_channel_Split">'[25]Current Inputs'!$E$139:$P$141</definedName>
    <definedName name="I_corporate_marketing" localSheetId="1">'[23]Current Inputs'!$E$155:$P$156</definedName>
    <definedName name="I_corporate_marketing" localSheetId="0">'[24]Current Inputs'!$E$155:$P$156</definedName>
    <definedName name="I_corporate_marketing">'[25]Current Inputs'!$E$155:$P$156</definedName>
    <definedName name="i_cost_of_acquisition" localSheetId="1">'[23]Current Inputs'!$E$144:$E$146</definedName>
    <definedName name="i_cost_of_acquisition" localSheetId="0">'[24]Current Inputs'!$E$144:$E$146</definedName>
    <definedName name="i_cost_of_acquisition">'[25]Current Inputs'!$E$144:$E$146</definedName>
    <definedName name="i_current_scenario" localSheetId="1">'[23]Current Inputs'!$E$5</definedName>
    <definedName name="i_current_scenario" localSheetId="0">'[24]Current Inputs'!$E$5</definedName>
    <definedName name="i_current_scenario">'[25]Current Inputs'!$E$5</definedName>
    <definedName name="I_customer_service_staff" localSheetId="1">'[23]Current Inputs'!$E$68:$P$69</definedName>
    <definedName name="I_customer_service_staff" localSheetId="0">'[24]Current Inputs'!$E$68:$P$69</definedName>
    <definedName name="I_customer_service_staff">'[25]Current Inputs'!$E$68:$P$69</definedName>
    <definedName name="I_data_busy_days" localSheetId="1">'[23]Current Inputs'!$E$42:$P$42</definedName>
    <definedName name="I_data_busy_days" localSheetId="0">'[24]Current Inputs'!$E$42:$P$42</definedName>
    <definedName name="I_data_busy_days">'[25]Current Inputs'!$E$42:$P$42</definedName>
    <definedName name="I_data_busy_hour_proportion" localSheetId="1">'[23]Current Inputs'!$E$43:$P$43</definedName>
    <definedName name="I_data_busy_hour_proportion" localSheetId="0">'[24]Current Inputs'!$E$43:$P$43</definedName>
    <definedName name="I_data_busy_hour_proportion">'[25]Current Inputs'!$E$43:$P$43</definedName>
    <definedName name="i_dense_radius" localSheetId="1">'[23]Current Inputs'!$E$50:$P$50</definedName>
    <definedName name="i_dense_radius" localSheetId="0">'[24]Current Inputs'!$E$50:$P$50</definedName>
    <definedName name="i_dense_radius">'[25]Current Inputs'!$E$50:$P$50</definedName>
    <definedName name="I_e1_cost_Trend" localSheetId="1">'[23]Current Inputs'!$E$136:$P$136</definedName>
    <definedName name="I_e1_cost_Trend" localSheetId="0">'[24]Current Inputs'!$E$136:$P$136</definedName>
    <definedName name="I_e1_cost_Trend">'[25]Current Inputs'!$E$136:$P$136</definedName>
    <definedName name="I_handfset_cost_Trend" localSheetId="1">'[23]Current Inputs'!$E$152:$P$152</definedName>
    <definedName name="I_handfset_cost_Trend" localSheetId="0">'[24]Current Inputs'!$E$152:$P$152</definedName>
    <definedName name="I_handfset_cost_Trend">'[25]Current Inputs'!$E$152:$P$152</definedName>
    <definedName name="I_handset_cost" localSheetId="1">'[23]Current Inputs'!$E$151</definedName>
    <definedName name="I_handset_cost" localSheetId="0">'[24]Current Inputs'!$E$151</definedName>
    <definedName name="I_handset_cost">'[25]Current Inputs'!$E$151</definedName>
    <definedName name="I_handset_cost_Trend" localSheetId="1">'[23]Current Inputs'!$E$152:$P$152</definedName>
    <definedName name="I_handset_cost_Trend" localSheetId="0">'[24]Current Inputs'!$E$152:$P$152</definedName>
    <definedName name="I_handset_cost_Trend">'[25]Current Inputs'!$E$152:$P$152</definedName>
    <definedName name="I_handset_subsidy" localSheetId="1">'[23]Current Inputs'!$E$150:$P$150</definedName>
    <definedName name="I_handset_subsidy" localSheetId="0">'[24]Current Inputs'!$E$150:$P$150</definedName>
    <definedName name="I_handset_subsidy">'[25]Current Inputs'!$E$150:$P$150</definedName>
    <definedName name="I_ic_per_min" localSheetId="1">'[23]Current Inputs'!$E$131</definedName>
    <definedName name="I_ic_per_min" localSheetId="0">'[24]Current Inputs'!$E$131</definedName>
    <definedName name="I_ic_per_min">'[25]Current Inputs'!$E$131</definedName>
    <definedName name="I_ic_trend" localSheetId="1">'[23]Current Inputs'!$E$132:$P$132</definedName>
    <definedName name="I_ic_trend" localSheetId="0">'[24]Current Inputs'!$E$132:$P$132</definedName>
    <definedName name="I_ic_trend">'[25]Current Inputs'!$E$132:$P$132</definedName>
    <definedName name="I_incoming_ic_per_minute" localSheetId="1">'[23]Current Inputs'!$E$21</definedName>
    <definedName name="I_incoming_ic_per_minute" localSheetId="0">'[24]Current Inputs'!$E$21</definedName>
    <definedName name="I_incoming_ic_per_minute">'[25]Current Inputs'!$E$21</definedName>
    <definedName name="I_incoming_ic_trend" localSheetId="1">'[23]Current Inputs'!$E$22:$P$22</definedName>
    <definedName name="I_incoming_ic_trend" localSheetId="0">'[24]Current Inputs'!$E$22:$P$22</definedName>
    <definedName name="I_incoming_ic_trend">'[25]Current Inputs'!$E$22:$P$22</definedName>
    <definedName name="I_initial_e1_cost" localSheetId="1">'[23]Current Inputs'!$E$135</definedName>
    <definedName name="I_initial_e1_cost" localSheetId="0">'[24]Current Inputs'!$E$135</definedName>
    <definedName name="I_initial_e1_cost">'[25]Current Inputs'!$E$135</definedName>
    <definedName name="I_license_fee" localSheetId="1">'[23]Current Inputs'!$E$159:$P$159</definedName>
    <definedName name="I_license_fee" localSheetId="0">'[24]Current Inputs'!$E$159:$P$159</definedName>
    <definedName name="I_license_fee">'[25]Current Inputs'!$E$159:$P$159</definedName>
    <definedName name="I_macro_carriers" localSheetId="1">'[23]Current Inputs'!$E$46:$P$46</definedName>
    <definedName name="I_macro_carriers" localSheetId="0">'[24]Current Inputs'!$E$46:$P$46</definedName>
    <definedName name="I_macro_carriers">'[25]Current Inputs'!$E$46:$P$46</definedName>
    <definedName name="I_management" localSheetId="1">'[23]Current Inputs'!$E$93:$P$95</definedName>
    <definedName name="I_management" localSheetId="0">'[24]Current Inputs'!$E$93:$P$95</definedName>
    <definedName name="I_management">'[25]Current Inputs'!$E$93:$P$95</definedName>
    <definedName name="I_micro_carriers" localSheetId="1">'[23]Current Inputs'!$E$47:$P$47</definedName>
    <definedName name="I_micro_carriers" localSheetId="0">'[24]Current Inputs'!$E$47:$P$47</definedName>
    <definedName name="I_micro_carriers">'[25]Current Inputs'!$E$47:$P$47</definedName>
    <definedName name="I_network_plan_staff" localSheetId="1">'[23]Current Inputs'!$E$84:$P$84</definedName>
    <definedName name="I_network_plan_staff" localSheetId="0">'[24]Current Inputs'!$E$84:$P$84</definedName>
    <definedName name="I_network_plan_staff">'[25]Current Inputs'!$E$84:$P$84</definedName>
    <definedName name="I_network_staff" localSheetId="1">'[23]Current Inputs'!$E$76:$P$78</definedName>
    <definedName name="I_network_staff" localSheetId="0">'[24]Current Inputs'!$E$76:$P$78</definedName>
    <definedName name="I_network_staff">'[25]Current Inputs'!$E$76:$P$78</definedName>
    <definedName name="i_other_staff" localSheetId="1">'[23]Current Inputs'!$E$88:$P$90</definedName>
    <definedName name="i_other_staff" localSheetId="0">'[24]Current Inputs'!$E$88:$P$90</definedName>
    <definedName name="i_other_staff">'[25]Current Inputs'!$E$88:$P$90</definedName>
    <definedName name="I_provisioning_staff" localSheetId="1">'[23]Current Inputs'!$E$80:$P$80</definedName>
    <definedName name="I_provisioning_staff" localSheetId="0">'[24]Current Inputs'!$E$80:$P$80</definedName>
    <definedName name="I_provisioning_staff">'[25]Current Inputs'!$E$80:$P$80</definedName>
    <definedName name="I_public_bh_proportion" localSheetId="1">'[23]Current Inputs'!$E$39:$P$39</definedName>
    <definedName name="I_public_bh_proportion" localSheetId="0">'[24]Current Inputs'!$E$39:$P$39</definedName>
    <definedName name="I_public_bh_proportion">'[25]Current Inputs'!$E$39:$P$39</definedName>
    <definedName name="I_public_busy_days_per_month" localSheetId="1">'[23]Current Inputs'!$E$38:$P$38</definedName>
    <definedName name="I_public_busy_days_per_month" localSheetId="0">'[24]Current Inputs'!$E$38:$P$38</definedName>
    <definedName name="I_public_busy_days_per_month">'[25]Current Inputs'!$E$38:$P$38</definedName>
    <definedName name="i_real_local_salaries" localSheetId="1">'[23]Current Inputs'!$E$100:$E$108</definedName>
    <definedName name="i_real_local_salaries" localSheetId="0">'[24]Current Inputs'!$E$100:$E$108</definedName>
    <definedName name="i_real_local_salaries">'[25]Current Inputs'!$E$100:$E$108</definedName>
    <definedName name="I_rural_radius" localSheetId="1">'[23]Current Inputs'!$E$53:$P$53</definedName>
    <definedName name="I_rural_radius" localSheetId="0">'[24]Current Inputs'!$E$53:$P$53</definedName>
    <definedName name="I_rural_radius">'[25]Current Inputs'!$E$53:$P$53</definedName>
    <definedName name="I_salary_growth" localSheetId="1">'[23]Current Inputs'!$E$98:$P$98</definedName>
    <definedName name="I_salary_growth" localSheetId="0">'[24]Current Inputs'!$E$98:$P$98</definedName>
    <definedName name="I_salary_growth">'[25]Current Inputs'!$E$98:$P$98</definedName>
    <definedName name="i_scenario_name" localSheetId="1">'[23]Current Inputs'!$E$5</definedName>
    <definedName name="i_scenario_name" localSheetId="0">'[24]Current Inputs'!$E$5</definedName>
    <definedName name="i_scenario_name">'[25]Current Inputs'!$E$5</definedName>
    <definedName name="i_site_rental_costs" localSheetId="1">'[23]Current Inputs'!$E$121:$E$125</definedName>
    <definedName name="i_site_rental_costs" localSheetId="0">'[24]Current Inputs'!$E$121:$E$125</definedName>
    <definedName name="i_site_rental_costs">'[25]Current Inputs'!$E$121:$E$125</definedName>
    <definedName name="I_site_rental_increase" localSheetId="1">'[23]Current Inputs'!$E$127:$P$127</definedName>
    <definedName name="I_site_rental_increase" localSheetId="0">'[24]Current Inputs'!$E$127:$P$127</definedName>
    <definedName name="I_site_rental_increase">'[25]Current Inputs'!$E$127:$P$127</definedName>
    <definedName name="I_site_staff" localSheetId="1">'[23]Current Inputs'!$E$81:$P$82</definedName>
    <definedName name="I_site_staff" localSheetId="0">'[24]Current Inputs'!$E$81:$P$82</definedName>
    <definedName name="I_site_staff">'[25]Current Inputs'!$E$81:$P$82</definedName>
    <definedName name="I_staff_expenses" localSheetId="1">'[23]Current Inputs'!$E$111:$P$112</definedName>
    <definedName name="I_staff_expenses" localSheetId="0">'[24]Current Inputs'!$E$111:$P$112</definedName>
    <definedName name="I_staff_expenses">'[25]Current Inputs'!$E$111:$P$112</definedName>
    <definedName name="I_suburban_radius" localSheetId="1">'[23]Current Inputs'!$E$52:$P$52</definedName>
    <definedName name="I_suburban_radius" localSheetId="0">'[24]Current Inputs'!$E$52:$P$52</definedName>
    <definedName name="I_suburban_radius">'[25]Current Inputs'!$E$52:$P$52</definedName>
    <definedName name="I_traffic_ratios" localSheetId="1">'[23]Current Inputs'!$E$57:$P$60</definedName>
    <definedName name="I_traffic_ratios" localSheetId="0">'[24]Current Inputs'!$E$57:$P$60</definedName>
    <definedName name="I_traffic_ratios">'[25]Current Inputs'!$E$57:$P$60</definedName>
    <definedName name="I_urban_radius" localSheetId="1">'[23]Current Inputs'!$E$51:$P$51</definedName>
    <definedName name="I_urban_radius" localSheetId="0">'[24]Current Inputs'!$E$51:$P$51</definedName>
    <definedName name="I_urban_radius">'[25]Current Inputs'!$E$51:$P$51</definedName>
    <definedName name="IA">#REF!</definedName>
    <definedName name="IAClaim">#REF!</definedName>
    <definedName name="ic_charge" localSheetId="1">[23]OpEx!$D$168:$O$168</definedName>
    <definedName name="ic_charge" localSheetId="0">[24]OpEx!$D$168:$O$168</definedName>
    <definedName name="ic_charge">[25]OpEx!$D$168:$O$168</definedName>
    <definedName name="ic_rev_per_sub_block" localSheetId="1">[23]Revenues!$D$235:$O$236</definedName>
    <definedName name="ic_rev_per_sub_block" localSheetId="0">[24]Revenues!$D$235:$O$236</definedName>
    <definedName name="ic_rev_per_sub_block">[25]Revenues!$D$235:$O$236</definedName>
    <definedName name="ic_sens_factor" localSheetId="1">[23]Sensitivity!$E$22:$P$22</definedName>
    <definedName name="ic_sens_factor" localSheetId="0">[24]Sensitivity!$E$22:$P$22</definedName>
    <definedName name="ic_sens_factor">[25]Sensitivity!$E$22:$P$22</definedName>
    <definedName name="ICM" localSheetId="1">'[68]Mobile Digits 012000'!#REF!</definedName>
    <definedName name="ICM">'[89]Mobile Digits 012000'!#REF!</definedName>
    <definedName name="IDD">[90]Data!$B$8:$B$780</definedName>
    <definedName name="IMPACOFFSET">[57]Lists!$E$28</definedName>
    <definedName name="IMPBUOFFSET">[57]Lists!$E$27</definedName>
    <definedName name="IMPOBOFFSET">[57]Lists!$E$30</definedName>
    <definedName name="IMPORTDFF1">#REF!</definedName>
    <definedName name="in_out_ratio" localSheetId="1">'[23]Market Inputs'!$E$101:$P$101</definedName>
    <definedName name="in_out_ratio" localSheetId="0">'[24]Market Inputs'!$E$101:$P$101</definedName>
    <definedName name="in_out_ratio">'[25]Market Inputs'!$E$101:$P$101</definedName>
    <definedName name="Included">[49]Scenarios!$C$166</definedName>
    <definedName name="Income">#REF!</definedName>
    <definedName name="incoming_ic_per_minute" localSheetId="1">[23]Revenues!$D$229:$O$229</definedName>
    <definedName name="incoming_ic_per_minute" localSheetId="0">[24]Revenues!$D$229:$O$229</definedName>
    <definedName name="incoming_ic_per_minute">[25]Revenues!$D$229:$O$229</definedName>
    <definedName name="incoming_int_rev" localSheetId="1">[23]Revenues!$D$237:$O$237</definedName>
    <definedName name="incoming_int_rev" localSheetId="0">[24]Revenues!$D$237:$O$237</definedName>
    <definedName name="incoming_int_rev">[25]Revenues!$D$237:$O$237</definedName>
    <definedName name="incremental_Dense_carriers" localSheetId="1">'[23]UMTS Capex'!$D$238:$O$238</definedName>
    <definedName name="incremental_Dense_carriers" localSheetId="0">'[24]UMTS Capex'!$D$238:$O$238</definedName>
    <definedName name="incremental_Dense_carriers">'[25]UMTS Capex'!$D$238:$O$238</definedName>
    <definedName name="incremental_Dense_microcells" localSheetId="1">'[23]UMTS Capex'!$D$239:$O$239</definedName>
    <definedName name="incremental_Dense_microcells" localSheetId="0">'[24]UMTS Capex'!$D$239:$O$239</definedName>
    <definedName name="incremental_Dense_microcells">'[25]UMTS Capex'!$D$239:$O$239</definedName>
    <definedName name="incremental_Dense_sites" localSheetId="1">'[23]UMTS Capex'!$D$237:$O$237</definedName>
    <definedName name="incremental_Dense_sites" localSheetId="0">'[24]UMTS Capex'!$D$237:$O$237</definedName>
    <definedName name="incremental_Dense_sites">'[25]UMTS Capex'!$D$237:$O$237</definedName>
    <definedName name="incremental_rnt" localSheetId="1">'[23]UMTS Capex'!$D$366:$O$366</definedName>
    <definedName name="incremental_rnt" localSheetId="0">'[24]UMTS Capex'!$D$366:$O$366</definedName>
    <definedName name="incremental_rnt">'[25]UMTS Capex'!$D$366:$O$366</definedName>
    <definedName name="incremental_rural_carriers" localSheetId="1">'[23]UMTS Capex'!$D$346:$O$346</definedName>
    <definedName name="incremental_rural_carriers" localSheetId="0">'[24]UMTS Capex'!$D$346:$O$346</definedName>
    <definedName name="incremental_rural_carriers">'[25]UMTS Capex'!$D$346:$O$346</definedName>
    <definedName name="incremental_rural_microcells" localSheetId="1">'[23]UMTS Capex'!$D$347:$O$347</definedName>
    <definedName name="incremental_rural_microcells" localSheetId="0">'[24]UMTS Capex'!$D$347:$O$347</definedName>
    <definedName name="incremental_rural_microcells">'[25]UMTS Capex'!$D$347:$O$347</definedName>
    <definedName name="incremental_suburban_carriers" localSheetId="1">'[23]UMTS Capex'!$D$310:$O$310</definedName>
    <definedName name="incremental_suburban_carriers" localSheetId="0">'[24]UMTS Capex'!$D$310:$O$310</definedName>
    <definedName name="incremental_suburban_carriers">'[25]UMTS Capex'!$D$310:$O$310</definedName>
    <definedName name="incremental_suburban_microcells" localSheetId="1">'[23]UMTS Capex'!$D$311:$O$311</definedName>
    <definedName name="incremental_suburban_microcells" localSheetId="0">'[24]UMTS Capex'!$D$311:$O$311</definedName>
    <definedName name="incremental_suburban_microcells">'[25]UMTS Capex'!$D$311:$O$311</definedName>
    <definedName name="incremental_urban_carriers" localSheetId="1">'[23]UMTS Capex'!$D$274:$O$274</definedName>
    <definedName name="incremental_urban_carriers" localSheetId="0">'[24]UMTS Capex'!$D$274:$O$274</definedName>
    <definedName name="incremental_urban_carriers">'[25]UMTS Capex'!$D$274:$O$274</definedName>
    <definedName name="incremental_urban_microcells" localSheetId="1">'[23]UMTS Capex'!$D$275:$O$275</definedName>
    <definedName name="incremental_urban_microcells" localSheetId="0">'[24]UMTS Capex'!$D$275:$O$275</definedName>
    <definedName name="incremental_urban_microcells">'[25]UMTS Capex'!$D$275:$O$275</definedName>
    <definedName name="incstat_cur">#REF!</definedName>
    <definedName name="IND">#REF!</definedName>
    <definedName name="IND0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itial_local_usd_rate" localSheetId="1">'[23]Funds and Valuation'!$C$10</definedName>
    <definedName name="initial_local_usd_rate" localSheetId="0">'[24]Funds and Valuation'!$C$10</definedName>
    <definedName name="initial_local_usd_rate">'[25]Funds and Valuation'!$C$10</definedName>
    <definedName name="initialdate" localSheetId="1">[8]Plan1!$D$8</definedName>
    <definedName name="initialdate" localSheetId="0">[9]Plan1!$D$8</definedName>
    <definedName name="initialdate">[10]Plan1!$D$8</definedName>
    <definedName name="InsertCASum" localSheetId="1">#REF!</definedName>
    <definedName name="InsertCASum">#REF!</definedName>
    <definedName name="InsertIBASum">#REF!</definedName>
    <definedName name="Int">#REF!</definedName>
    <definedName name="int_payments" localSheetId="1">'[23]Funds and Valuation'!$E$31:$P$31</definedName>
    <definedName name="int_payments" localSheetId="0">'[24]Funds and Valuation'!$E$31:$P$31</definedName>
    <definedName name="int_payments">'[25]Funds and Valuation'!$E$31:$P$31</definedName>
    <definedName name="Integration">'[42]Reference Data'!$C$127:$C$129</definedName>
    <definedName name="INTER1" localSheetId="1">[11]Revenue!#REF!</definedName>
    <definedName name="INTER1">[30]Revenue!#REF!</definedName>
    <definedName name="interconnect_debtor_days" localSheetId="1">[23]Revenues!$D$252:$O$252</definedName>
    <definedName name="interconnect_debtor_days" localSheetId="0">[24]Revenues!$D$252:$O$252</definedName>
    <definedName name="interconnect_debtor_days">[25]Revenues!$D$252:$O$252</definedName>
    <definedName name="interest" localSheetId="0">[38]MMR!$A$1121:$IV$1121</definedName>
    <definedName name="interest">[39]MMR!$A$1121:$IV$1121</definedName>
    <definedName name="Interest_Income" localSheetId="1">'[23]Funds and Valuation'!$E$92:$P$92</definedName>
    <definedName name="Interest_Income" localSheetId="0">'[24]Funds and Valuation'!$E$92:$P$92</definedName>
    <definedName name="Interest_Income">'[25]Funds and Valuation'!$E$92:$P$92</definedName>
    <definedName name="interest_on_supplier_credit" localSheetId="1">'[23]Funds and Valuation'!$E$74:$P$74</definedName>
    <definedName name="interest_on_supplier_credit" localSheetId="0">'[24]Funds and Valuation'!$E$74:$P$74</definedName>
    <definedName name="interest_on_supplier_credit">'[25]Funds and Valuation'!$E$74:$P$74</definedName>
    <definedName name="interest_payment_on_debt" localSheetId="1">'[23]Funds and Valuation'!$E$81:$P$81</definedName>
    <definedName name="interest_payment_on_debt" localSheetId="0">'[24]Funds and Valuation'!$E$81:$P$81</definedName>
    <definedName name="interest_payment_on_debt">'[25]Funds and Valuation'!$E$81:$P$81</definedName>
    <definedName name="Interest_Rate">#REF!</definedName>
    <definedName name="Investment">#REF!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1">[11]Financing!#REF!</definedName>
    <definedName name="IRR">[30]Financing!#REF!</definedName>
    <definedName name="irr_ebitda_multiplier" localSheetId="1">'[23]Funds and Valuation'!$E$115</definedName>
    <definedName name="irr_ebitda_multiplier" localSheetId="0">'[24]Funds and Valuation'!$E$115</definedName>
    <definedName name="irr_ebitda_multiplier">'[25]Funds and Valuation'!$E$115</definedName>
    <definedName name="irr_firm_value" localSheetId="1">'[23]Funds and Valuation'!$E$116</definedName>
    <definedName name="irr_firm_value" localSheetId="0">'[24]Funds and Valuation'!$E$116</definedName>
    <definedName name="irr_firm_value">'[25]Funds and Valuation'!$E$116</definedName>
    <definedName name="irr_free_cash" localSheetId="1">'[23]Funds and Valuation'!$E$114</definedName>
    <definedName name="irr_free_cash" localSheetId="0">'[24]Funds and Valuation'!$E$114</definedName>
    <definedName name="irr_free_cash">'[25]Funds and Valuation'!$E$114</definedName>
    <definedName name="irr_with_perpetuity" localSheetId="1">'[23]Funds and Valuation'!$E$117</definedName>
    <definedName name="irr_with_perpetuity" localSheetId="0">'[24]Funds and Valuation'!$E$117</definedName>
    <definedName name="irr_with_perpetuity">'[25]Funds and Valuation'!$E$117</definedName>
    <definedName name="ISa">#REF!</definedName>
    <definedName name="j">'[85]1-OBJ98 '!$A$1:$IV$3</definedName>
    <definedName name="jan">'[22]DATA 2003'!#REF!</definedName>
    <definedName name="jdfkfjndfkdsfjsd">#REF!</definedName>
    <definedName name="jed" hidden="1">[2]SALES!#REF!</definedName>
    <definedName name="jkj">#N/A</definedName>
    <definedName name="JOB">#N/A</definedName>
    <definedName name="JOINDATE">#N/A</definedName>
    <definedName name="ju">Scheduled_Payment+Extra_Payment</definedName>
    <definedName name="Judgments_CY">#REF!</definedName>
    <definedName name="Judgments_PY">#REF!</definedName>
    <definedName name="jul">'[22]DATA 2003'!#REF!</definedName>
    <definedName name="july_actual" localSheetId="0">[38]MMR!$R$1:$R$65536</definedName>
    <definedName name="july_actual">[39]MMR!$R$1:$R$65536</definedName>
    <definedName name="jun">'[22]DATA 2003'!#REF!</definedName>
    <definedName name="june_actual" localSheetId="0">[38]MMR!$Q$1:$Q$65536</definedName>
    <definedName name="june_actual">[39]MMR!$Q$1:$Q$65536</definedName>
    <definedName name="JV">#REF!</definedName>
    <definedName name="K">'[90]1-OBJ98 '!$A$1:$IV$3</definedName>
    <definedName name="kala">#REF!</definedName>
    <definedName name="kbyte_usage_block" localSheetId="1">[23]Revenues!$D$179:$O$189</definedName>
    <definedName name="kbyte_usage_block" localSheetId="0">[24]Revenues!$D$179:$O$189</definedName>
    <definedName name="kbyte_usage_block">[25]Revenues!$D$179:$O$189</definedName>
    <definedName name="kd">'[91]WI Profit &amp; Loss in KWD'!$A$224</definedName>
    <definedName name="kel">#REF!</definedName>
    <definedName name="KERALA">#REF!</definedName>
    <definedName name="keyindarea">#REF!</definedName>
    <definedName name="kh">#REF!</definedName>
    <definedName name="kkk">#N/A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L">#REF!</definedName>
    <definedName name="L_AJE_Tot">[92]Links!$G$1:$G$65536</definedName>
    <definedName name="L_CY_Beg">[92]Links!$F$1:$F$65536</definedName>
    <definedName name="L_CY_End">[92]Links!$J$1:$J$65536</definedName>
    <definedName name="L_RJE_Tot">[92]Links!$I$1:$I$65536</definedName>
    <definedName name="LABELTEXTCOLUMN1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[92]Cover!$O$2</definedName>
    <definedName name="LBL" hidden="1">[93]SALES!#REF!</definedName>
    <definedName name="LeasedAssets">#REF!</definedName>
    <definedName name="LEAVEAVAIL">#N/A</definedName>
    <definedName name="Level0">'[42]Reference Data'!$A$64:$A$67</definedName>
    <definedName name="LIC">#REF!</definedName>
    <definedName name="licence_cost" localSheetId="1">[23]OpEx!$D$222:$O$222</definedName>
    <definedName name="licence_cost" localSheetId="0">[24]OpEx!$D$222:$O$222</definedName>
    <definedName name="licence_cost">[25]OpEx!$D$222:$O$222</definedName>
    <definedName name="licence_sens_factor" localSheetId="1">[23]Sensitivity!$E$25:$P$25</definedName>
    <definedName name="licence_sens_factor" localSheetId="0">[24]Sensitivity!$E$25:$P$25</definedName>
    <definedName name="licence_sens_factor">[25]Sensitivity!$E$25:$P$25</definedName>
    <definedName name="List">#REF!</definedName>
    <definedName name="List2">#REF!</definedName>
    <definedName name="ListAlSad">#REF!</definedName>
    <definedName name="LIZA">#N/A</definedName>
    <definedName name="lkjljlkj" localSheetId="0">[94]Incoming!$O$10:$Z$88</definedName>
    <definedName name="lkjljlkj">[95]Incoming!$O$10:$Z$88</definedName>
    <definedName name="ll_sens_factor" localSheetId="1">[23]Sensitivity!$E$26:$P$26</definedName>
    <definedName name="ll_sens_factor" localSheetId="0">[24]Sensitivity!$E$26:$P$26</definedName>
    <definedName name="ll_sens_factor">[25]Sensitivity!$E$26:$P$26</definedName>
    <definedName name="Loan_Amount">#REF!</definedName>
    <definedName name="Loan_Start">#REF!</definedName>
    <definedName name="Loan_Years">#REF!</definedName>
    <definedName name="local_currency_site_costs" localSheetId="1">[23]OpEx!$D$130:$O$133</definedName>
    <definedName name="local_currency_site_costs" localSheetId="0">[24]OpEx!$D$130:$O$133</definedName>
    <definedName name="local_currency_site_costs">[25]OpEx!$D$130:$O$133</definedName>
    <definedName name="local_flagfall_incoming" localSheetId="1">[23]Revenues!$D$231:$O$231</definedName>
    <definedName name="local_flagfall_incoming" localSheetId="0">[24]Revenues!$D$231:$O$231</definedName>
    <definedName name="local_flagfall_incoming">[25]Revenues!$D$231:$O$231</definedName>
    <definedName name="local_inflation" localSheetId="1">'[23]Funds and Valuation'!$E$13:$P$13</definedName>
    <definedName name="local_inflation" localSheetId="0">'[24]Funds and Valuation'!$E$13:$P$13</definedName>
    <definedName name="local_inflation">'[25]Funds and Valuation'!$E$13:$P$13</definedName>
    <definedName name="LOCDIST" localSheetId="1">[11]Capex!#REF!</definedName>
    <definedName name="LOCDIST">[30]Capex!#REF!</definedName>
    <definedName name="low_call_rev" localSheetId="1">[23]Revenues!$D$139:$O$139</definedName>
    <definedName name="low_call_rev" localSheetId="0">[24]Revenues!$D$139:$O$139</definedName>
    <definedName name="low_call_rev">[25]Revenues!$D$139:$O$139</definedName>
    <definedName name="low_mwave_cap" localSheetId="1">'[23]UMTS Capex'!$D$45</definedName>
    <definedName name="low_mwave_cap" localSheetId="0">'[24]UMTS Capex'!$D$45</definedName>
    <definedName name="low_mwave_cap">'[25]UMTS Capex'!$D$45</definedName>
    <definedName name="low_usage_outgoing" localSheetId="1">[23]Revenues!$D$96:$O$96</definedName>
    <definedName name="low_usage_outgoing" localSheetId="0">[24]Revenues!$D$96:$O$96</definedName>
    <definedName name="low_usage_outgoing">[25]Revenues!$D$96:$O$96</definedName>
    <definedName name="LowValue">[49]Scenarios!$C$161</definedName>
    <definedName name="ls">#N/A</definedName>
    <definedName name="LSUM">#REF!</definedName>
    <definedName name="LT">#REF!</definedName>
    <definedName name="M" hidden="1">[17]SALES!#REF!</definedName>
    <definedName name="macro_carriers" localSheetId="1">'[23]UMTS Capex'!$D$175:$O$175</definedName>
    <definedName name="macro_carriers" localSheetId="0">'[24]UMTS Capex'!$D$175:$O$175</definedName>
    <definedName name="macro_carriers">'[25]UMTS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in_Domain_Input">[53]Inputs!$R$29:$R$33</definedName>
    <definedName name="MainDomain_Input">[96]Inputs!#REF!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_DAT">#REF!</definedName>
    <definedName name="mar">'[22]DATA 2003'!#REF!</definedName>
    <definedName name="march_actual" localSheetId="0">[38]MMR!$N$1:$N$65536</definedName>
    <definedName name="march_actual">[39]MMR!$N$1:$N$65536</definedName>
    <definedName name="marketing">'[42]Reference Data'!$C$84:$C$90</definedName>
    <definedName name="marketing_staff" localSheetId="1">[23]OpEx!$D$37:$O$37</definedName>
    <definedName name="marketing_staff" localSheetId="0">[24]OpEx!$D$37:$O$37</definedName>
    <definedName name="marketing_staff">[25]OpEx!$D$37:$O$37</definedName>
    <definedName name="MaTRIZ" localSheetId="1">[8]Plan1!$A$1:$G$412</definedName>
    <definedName name="MaTRIZ" localSheetId="0">[9]Plan1!$A$1:$G$412</definedName>
    <definedName name="MaTRIZ">[10]Plan1!$A$1:$G$412</definedName>
    <definedName name="may">'[22]DATA 2003'!#REF!</definedName>
    <definedName name="may_actual" localSheetId="0">[38]MMR!$P$1:$P$65536</definedName>
    <definedName name="may_actual">[39]MMR!$P$1:$P$65536</definedName>
    <definedName name="MECH">#N/A</definedName>
    <definedName name="MECHANIC">#N/A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ssaging">'[42]Reference Data'!$C$201:$C$206</definedName>
    <definedName name="MGMT">#REF!</definedName>
    <definedName name="MGMT1" hidden="1">[17]SALES!#REF!</definedName>
    <definedName name="micro_carriers" localSheetId="1">'[23]UMTS Capex'!$D$176:$O$176</definedName>
    <definedName name="micro_carriers" localSheetId="0">'[24]UMTS Capex'!$D$176:$O$176</definedName>
    <definedName name="micro_carriers">'[25]UMTS Capex'!$D$176:$O$176</definedName>
    <definedName name="min_cre" localSheetId="0">[38]MMR!$A$1279:$IV$1279</definedName>
    <definedName name="min_cre">[39]MMR!$A$1279:$IV$1279</definedName>
    <definedName name="min_Dense_sites" localSheetId="1">'[23]UMTS Capex'!$D$216:$O$216</definedName>
    <definedName name="min_Dense_sites" localSheetId="0">'[24]UMTS Capex'!$D$216:$O$216</definedName>
    <definedName name="min_Dense_sites">'[25]UMTS Capex'!$D$216:$O$216</definedName>
    <definedName name="min_pre" localSheetId="0">[38]MMR!$A$1280:$IV$1280</definedName>
    <definedName name="min_pre">[39]MMR!$A$1280:$IV$1280</definedName>
    <definedName name="min_rural_sites" localSheetId="1">'[23]UMTS Capex'!$D$324:$O$324</definedName>
    <definedName name="min_rural_sites" localSheetId="0">'[24]UMTS Capex'!$D$324:$O$324</definedName>
    <definedName name="min_rural_sites">'[25]UMTS Capex'!$D$324:$O$324</definedName>
    <definedName name="min_suburban_sites" localSheetId="1">'[23]UMTS Capex'!$D$288:$O$288</definedName>
    <definedName name="min_suburban_sites" localSheetId="0">'[24]UMTS Capex'!$D$288:$O$288</definedName>
    <definedName name="min_suburban_sites">'[25]UMTS Capex'!$D$288:$O$288</definedName>
    <definedName name="min_urban_sites" localSheetId="1">'[23]UMTS Capex'!$D$252:$O$252</definedName>
    <definedName name="min_urban_sites" localSheetId="0">'[24]UMTS Capex'!$D$252:$O$252</definedName>
    <definedName name="min_urban_sites">'[25]UMTS Capex'!$D$252:$O$252</definedName>
    <definedName name="MINDEC" localSheetId="1">[11]Revenue!#REF!</definedName>
    <definedName name="MINDEC">[30]Revenue!#REF!</definedName>
    <definedName name="minutes_outgoing_block" localSheetId="1">[23]Revenues!$D$89:$O$99</definedName>
    <definedName name="minutes_outgoing_block" localSheetId="0">[24]Revenues!$D$89:$O$99</definedName>
    <definedName name="minutes_outgoing_block">[25]Revenues!$D$89:$O$99</definedName>
    <definedName name="MINW" localSheetId="1">[11]Revenue!#REF!</definedName>
    <definedName name="MINW">[30]Revenue!#REF!</definedName>
    <definedName name="MISCDETAILS">#REF!</definedName>
    <definedName name="MISCSUM">#REF!</definedName>
    <definedName name="MktForecast">[43]Diffusion!$A$282:$R$348</definedName>
    <definedName name="MktShare">[43]Shares!$A$318:$R$345</definedName>
    <definedName name="MktShare0">[43]Shares!$A$318</definedName>
    <definedName name="MktShare1">[43]Shares!$D$320</definedName>
    <definedName name="MMM">[16]JAN!$AQ$5</definedName>
    <definedName name="month">#REF!</definedName>
    <definedName name="Month_in_number" localSheetId="1">[97]VAR!$C$4</definedName>
    <definedName name="Month_in_number" localSheetId="0">[98]VAR!$C$4</definedName>
    <definedName name="Month_in_number">[99]VAR!$C$4</definedName>
    <definedName name="MONTHLY">#REF!</definedName>
    <definedName name="msc_150_cap" localSheetId="1">'[23]UMTS Capex'!$D$11</definedName>
    <definedName name="msc_150_cap" localSheetId="0">'[24]UMTS Capex'!$D$11</definedName>
    <definedName name="msc_150_cap">'[25]UMTS Capex'!$D$11</definedName>
    <definedName name="MTH">#N/A</definedName>
    <definedName name="MTLY" localSheetId="1">[11]Revenue!#REF!</definedName>
    <definedName name="MTLY">[30]Revenue!#REF!</definedName>
    <definedName name="MUFFIGRAPH" hidden="1">[16]JAN!$B$46:$B$50</definedName>
    <definedName name="mult_sen">#REF!</definedName>
    <definedName name="mwave_cap" localSheetId="1">'[23]UMTS Capex'!$D$44</definedName>
    <definedName name="mwave_cap" localSheetId="0">'[24]UMTS Capex'!$D$44</definedName>
    <definedName name="mwave_cap">'[25]UMTS Capex'!$D$44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'[100]Reference Data'!$B$8:$B$54</definedName>
    <definedName name="NCVR">#REF!</definedName>
    <definedName name="NDETAILS">#REF!</definedName>
    <definedName name="Net_book_value">[36]Trans!#REF!</definedName>
    <definedName name="Net_income" localSheetId="1">'[23]Funds and Valuation'!$E$36:$P$36</definedName>
    <definedName name="Net_income" localSheetId="0">'[24]Funds and Valuation'!$E$36:$P$36</definedName>
    <definedName name="Net_income">'[25]Funds and Valuation'!$E$36:$P$36</definedName>
    <definedName name="net_income_mult" localSheetId="1">'[23]Funds and Valuation'!$C$101</definedName>
    <definedName name="net_income_mult" localSheetId="0">'[24]Funds and Valuation'!$C$101</definedName>
    <definedName name="net_income_mult">'[25]Funds and Valuation'!$C$101</definedName>
    <definedName name="net_maint" localSheetId="1">[23]OpEx!$D$120:$O$120</definedName>
    <definedName name="net_maint" localSheetId="0">[24]OpEx!$D$120:$O$120</definedName>
    <definedName name="net_maint">[25]OpEx!$D$120:$O$120</definedName>
    <definedName name="net_new_cre" localSheetId="0">[38]MMR!$A$1318:$IV$1318</definedName>
    <definedName name="net_new_cre">[39]MMR!$A$1318:$IV$1318</definedName>
    <definedName name="net_new_pre" localSheetId="0">[38]MMR!$A$1319:$IV$1319</definedName>
    <definedName name="net_new_pre">[39]MMR!$A$1319:$IV$1319</definedName>
    <definedName name="NETALL" localSheetId="1">[11]Capex!#REF!</definedName>
    <definedName name="NETALL">[30]Capex!#REF!</definedName>
    <definedName name="NetCap">[43]Shares!$A$454:$R$475</definedName>
    <definedName name="NetCap0">[43]Shares!$A$454</definedName>
    <definedName name="NetCap1">[43]Shares!$D$457</definedName>
    <definedName name="network_plan_staff" localSheetId="1">[23]OpEx!$D$32:$O$32</definedName>
    <definedName name="network_plan_staff" localSheetId="0">[24]OpEx!$D$32:$O$32</definedName>
    <definedName name="network_plan_staff">[25]OpEx!$D$32:$O$32</definedName>
    <definedName name="Networks">[43]Assumptions!$B$110:$B$113</definedName>
    <definedName name="NetworkType">[53]NW_Capex_Opex_Inputs!$D$5:$D$6</definedName>
    <definedName name="new" localSheetId="1">[32]BS!#REF!</definedName>
    <definedName name="new">[32]BS!#REF!</definedName>
    <definedName name="new_debt" localSheetId="1">'[23]Funds and Valuation'!$E$79:$P$79</definedName>
    <definedName name="new_debt" localSheetId="0">'[24]Funds and Valuation'!$E$79:$P$79</definedName>
    <definedName name="new_debt">'[25]Funds and Valuation'!$E$79:$P$79</definedName>
    <definedName name="new_equity_proportion" localSheetId="1">'[23]Funds and Valuation'!$E$59:$P$59</definedName>
    <definedName name="new_equity_proportion" localSheetId="0">'[24]Funds and Valuation'!$E$59:$P$59</definedName>
    <definedName name="new_equity_proportion">'[25]Funds and Valuation'!$E$59:$P$59</definedName>
    <definedName name="new_subs_cre" localSheetId="0">[38]MMR!$A$1312:$IV$1312</definedName>
    <definedName name="new_subs_cre">[39]MMR!$A$1312:$IV$1312</definedName>
    <definedName name="new_subs_pre" localSheetId="0">[38]MMR!$A$1313:$IV$1313</definedName>
    <definedName name="new_subs_pre">[39]MMR!$A$1313:$IV$1313</definedName>
    <definedName name="new_supplier_credit" localSheetId="1">'[23]Funds and Valuation'!$E$72:$P$72</definedName>
    <definedName name="new_supplier_credit" localSheetId="0">'[24]Funds and Valuation'!$E$72:$P$72</definedName>
    <definedName name="new_supplier_credit">'[25]Funds and Valuation'!$E$72:$P$72</definedName>
    <definedName name="newmodel">#REF!</definedName>
    <definedName name="NEWPAY">#REF!</definedName>
    <definedName name="ni_tv" localSheetId="1">'[23]Funds and Valuation'!$E$101:$P$101</definedName>
    <definedName name="ni_tv" localSheetId="0">'[24]Funds and Valuation'!$E$101:$P$101</definedName>
    <definedName name="ni_tv">'[25]Funds and Valuation'!$E$101:$P$101</definedName>
    <definedName name="NLAND">#REF!</definedName>
    <definedName name="No.">#REF!</definedName>
    <definedName name="NoClaim">#REF!</definedName>
    <definedName name="nominal_local_cost_of_aquisition" localSheetId="1">[23]OpEx!$D$197:$O$199</definedName>
    <definedName name="nominal_local_cost_of_aquisition" localSheetId="0">[24]OpEx!$D$197:$O$199</definedName>
    <definedName name="nominal_local_cost_of_aquisition">[25]OpEx!$D$197:$O$199</definedName>
    <definedName name="nominal_usd_salaries" localSheetId="1">[23]OpEx!$D$75:$O$83</definedName>
    <definedName name="nominal_usd_salaries" localSheetId="0">[24]OpEx!$D$75:$O$83</definedName>
    <definedName name="nominal_usd_salaries">[25]OpEx!$D$75:$O$83</definedName>
    <definedName name="NonClaim">#REF!</definedName>
    <definedName name="NOOFFFSEGMENTS1">#REF!</definedName>
    <definedName name="nop">#REF!</definedName>
    <definedName name="Nosh">#REF!</definedName>
    <definedName name="NotActive">[49]Scenarios!$C$163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[49]Scenarios!$C$167</definedName>
    <definedName name="nov">'[22]DATA 2003'!#REF!</definedName>
    <definedName name="npv_cash" localSheetId="1">'[23]Funds and Valuation'!$E$107</definedName>
    <definedName name="npv_cash" localSheetId="0">'[24]Funds and Valuation'!$E$107</definedName>
    <definedName name="npv_cash">'[25]Funds and Valuation'!$E$107</definedName>
    <definedName name="NPV_cash_flow" localSheetId="1">'[23]Funds and Valuation'!$E$95:$P$95</definedName>
    <definedName name="NPV_cash_flow" localSheetId="0">'[24]Funds and Valuation'!$E$95:$P$95</definedName>
    <definedName name="NPV_cash_flow">'[25]Funds and Valuation'!$E$95:$P$95</definedName>
    <definedName name="npv_ebitda" localSheetId="1">'[23]Funds and Valuation'!$E$111</definedName>
    <definedName name="npv_ebitda" localSheetId="0">'[24]Funds and Valuation'!$E$111</definedName>
    <definedName name="npv_ebitda">'[25]Funds and Valuation'!$E$111</definedName>
    <definedName name="NSUM">#REF!</definedName>
    <definedName name="Num_Pmt_Per_Year">#REF!</definedName>
    <definedName name="Number">#REF!</definedName>
    <definedName name="Number_of_Payments">#N/A</definedName>
    <definedName name="NUMBEROFDETAILFIELDS1">#REF!</definedName>
    <definedName name="NUMBEROFHEADERFIELDS1">#REF!</definedName>
    <definedName name="nw_ops_staff" localSheetId="1">[23]OpEx!$D$26:$O$26</definedName>
    <definedName name="nw_ops_staff" localSheetId="0">[24]OpEx!$D$26:$O$26</definedName>
    <definedName name="nw_ops_staff">[25]OpEx!$D$26:$O$26</definedName>
    <definedName name="NWUtilities">#REF!</definedName>
    <definedName name="o">#REF!</definedName>
    <definedName name="oct">'[22]DATA 2003'!#REF!</definedName>
    <definedName name="odm">#REF!</definedName>
    <definedName name="Office_Systems">'[42]Reference Data'!$C$183:$C$190</definedName>
    <definedName name="OH">#N/A</definedName>
    <definedName name="omcr_cap" localSheetId="1">'[23]UMTS Capex'!$D$36</definedName>
    <definedName name="omcr_cap" localSheetId="0">'[24]UMTS Capex'!$D$36</definedName>
    <definedName name="omcr_cap">'[25]UMTS Capex'!$D$36</definedName>
    <definedName name="OP">#N/A</definedName>
    <definedName name="Operations_Support">'[42]Reference Data'!$C$192:$C$199</definedName>
    <definedName name="OPEX">#REF!</definedName>
    <definedName name="Opex_category">[53]Inputs!$W$67:$W$68</definedName>
    <definedName name="opex_co" localSheetId="0">[38]MMR!$A$1362:$IV$1362</definedName>
    <definedName name="opex_co">[39]MMR!$A$1362:$IV$1362</definedName>
    <definedName name="opex_cust_ops" localSheetId="0">'[81]2001'!$A$872:$IV$872,'[81]2001'!$A$937:$IV$937</definedName>
    <definedName name="opex_cust_ops">'[82]2001'!$A$872:$IV$872,'[82]2001'!$A$937:$IV$937</definedName>
    <definedName name="opex_debtor_days" localSheetId="1">[23]OpEx!$D$252:$O$252</definedName>
    <definedName name="opex_debtor_days" localSheetId="0">[24]OpEx!$D$252:$O$252</definedName>
    <definedName name="opex_debtor_days">[25]OpEx!$D$252:$O$252</definedName>
    <definedName name="Opex_Eng" localSheetId="0">[38]MMR!$A$1364:$IV$1364</definedName>
    <definedName name="Opex_Eng">[39]MMR!$A$1364:$IV$1364</definedName>
    <definedName name="OPEX_EXP_TYPE">[53]Inputs!$Y$67:$Y$80</definedName>
    <definedName name="opex_fa" localSheetId="0">[38]MMR!$A$1029:$IV$1029</definedName>
    <definedName name="opex_fa">[39]MMR!$A$1029:$IV$1029</definedName>
    <definedName name="opex_it" localSheetId="0">[38]MMR!$A$1059:$IV$1059</definedName>
    <definedName name="opex_it">[39]MMR!$A$1059:$IV$1059</definedName>
    <definedName name="opex_operation" localSheetId="0">'[81]2001'!$A$1001:$IV$1001,'[81]2001'!$A$973:$IV$973</definedName>
    <definedName name="opex_operation">'[82]2001'!$A$1001:$IV$1001,'[82]2001'!$A$973:$IV$973</definedName>
    <definedName name="opex_other" localSheetId="0">[38]MMR!$A$1088:$IV$1088</definedName>
    <definedName name="opex_other">[39]MMR!$A$1088:$IV$1088</definedName>
    <definedName name="opex_payables" localSheetId="1">[23]OpEx!$D$253:$O$253</definedName>
    <definedName name="opex_payables" localSheetId="0">[24]OpEx!$D$253:$O$253</definedName>
    <definedName name="opex_payables">[25]OpEx!$D$253:$O$253</definedName>
    <definedName name="opex_summary" localSheetId="1">[23]OpEx!$D$238:$O$248</definedName>
    <definedName name="opex_summary" localSheetId="0">[24]OpEx!$D$238:$O$248</definedName>
    <definedName name="opex_summary">[25]OpEx!$D$238:$O$248</definedName>
    <definedName name="ops_and_eng_staff" localSheetId="1">[23]OpEx!$D$33:$O$33</definedName>
    <definedName name="ops_and_eng_staff" localSheetId="0">[24]OpEx!$D$33:$O$33</definedName>
    <definedName name="ops_and_eng_staff">[25]OpEx!$D$33:$O$33</definedName>
    <definedName name="OPTICAL_EQUIPMENTS" localSheetId="1">[8]Plan1!$A$2:$F$248</definedName>
    <definedName name="OPTICAL_EQUIPMENTS" localSheetId="0">[9]Plan1!$A$2:$F$248</definedName>
    <definedName name="OPTICAL_EQUIPMENTS">[10]Plan1!$A$2:$F$248</definedName>
    <definedName name="ORISSA">#REF!</definedName>
    <definedName name="other_exp_cust_ops" localSheetId="0">[38]MMR!$A$872:$IV$872,[38]MMR!$A$937:$IV$937</definedName>
    <definedName name="other_exp_cust_ops">[39]MMR!$A$872:$IV$872,[39]MMR!$A$937:$IV$937</definedName>
    <definedName name="other_nss_capex" localSheetId="1">'[23]UMTS Capex'!$D$95:$O$95</definedName>
    <definedName name="other_nss_capex" localSheetId="0">'[24]UMTS Capex'!$D$95:$O$95</definedName>
    <definedName name="other_nss_capex">'[25]UMTS Capex'!$D$95:$O$95</definedName>
    <definedName name="OTHER_NW">[96]Inputs!#REF!</definedName>
    <definedName name="other_principal_repayment" localSheetId="1">'[23]Funds and Valuation'!$E$82:$P$82</definedName>
    <definedName name="other_principal_repayment" localSheetId="0">'[24]Funds and Valuation'!$E$82:$P$82</definedName>
    <definedName name="other_principal_repayment">'[25]Funds and Valuation'!$E$82:$P$82</definedName>
    <definedName name="other_sm" localSheetId="0">[38]MMR!$A$655:$IV$655,[38]MMR!$A$660:$IV$660,[38]MMR!$A$668:$IV$668,[38]MMR!$A$690:$IV$690,[38]MMR!$A$695:$IV$695,[38]MMR!$A$703:$IV$703,[38]MMR!$A$724:$IV$724,[38]MMR!$A$729:$IV$729,[38]MMR!$A$737:$IV$737</definedName>
    <definedName name="other_sm">[39]MMR!$A$655:$IV$655,[39]MMR!$A$660:$IV$660,[39]MMR!$A$668:$IV$668,[39]MMR!$A$690:$IV$690,[39]MMR!$A$695:$IV$695,[39]MMR!$A$703:$IV$703,[39]MMR!$A$724:$IV$724,[39]MMR!$A$729:$IV$729,[39]MMR!$A$737:$IV$737</definedName>
    <definedName name="outgoing_call_split" localSheetId="1">'[23]Market Inputs'!$E$96:$P$98</definedName>
    <definedName name="outgoing_call_split" localSheetId="0">'[24]Market Inputs'!$E$96:$P$98</definedName>
    <definedName name="outgoing_call_split">'[25]Market Inputs'!$E$96:$P$98</definedName>
    <definedName name="outgoing_mins_to_fixed" localSheetId="1">[23]Revenues!$D$109:$O$109</definedName>
    <definedName name="outgoing_mins_to_fixed" localSheetId="0">[24]Revenues!$D$109:$O$109</definedName>
    <definedName name="outgoing_mins_to_fixed">[25]Revenues!$D$109:$O$109</definedName>
    <definedName name="outgoing_mins_to_mobile" localSheetId="1">[23]Revenues!$D$110:$O$110</definedName>
    <definedName name="outgoing_mins_to_mobile" localSheetId="0">[24]Revenues!$D$110:$O$110</definedName>
    <definedName name="outgoing_mins_to_mobile">[25]Revenues!$D$110:$O$110</definedName>
    <definedName name="outgoing_mins_to_own" localSheetId="1">[23]Revenues!$D$111:$O$111</definedName>
    <definedName name="outgoing_mins_to_own" localSheetId="0">[24]Revenues!$D$111:$O$111</definedName>
    <definedName name="outgoing_mins_to_own">[25]Revenues!$D$111:$O$111</definedName>
    <definedName name="OVER120">#REF!</definedName>
    <definedName name="p">#REF!</definedName>
    <definedName name="p_d_c">'[42]Reference Data'!$C$241:$C$243</definedName>
    <definedName name="Paje">#REF!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'[23]Funds and Valuation'!$E$41:$P$41</definedName>
    <definedName name="payables" localSheetId="0">'[24]Funds and Valuation'!$E$41:$P$41</definedName>
    <definedName name="payables">'[25]Funds and Valuation'!$E$41:$P$41</definedName>
    <definedName name="payback_period" localSheetId="1">'[23]Funds and Valuation'!$E$125</definedName>
    <definedName name="payback_period" localSheetId="0">'[24]Funds and Valuation'!$E$125</definedName>
    <definedName name="payback_period">'[25]Funds and Valuation'!$E$125</definedName>
    <definedName name="Payment_Date">#N/A</definedName>
    <definedName name="pc">'[42]Reference Data'!$C$144:$C$146</definedName>
    <definedName name="peak_funding" localSheetId="1">'[23]Funds and Valuation'!$E$126</definedName>
    <definedName name="peak_funding" localSheetId="0">'[24]Funds and Valuation'!$E$126</definedName>
    <definedName name="peak_funding">'[25]Funds and Valuation'!$E$126</definedName>
    <definedName name="peak_funding_year" localSheetId="1">'[23]Funds and Valuation'!$E$127</definedName>
    <definedName name="peak_funding_year" localSheetId="0">'[24]Funds and Valuation'!$E$127</definedName>
    <definedName name="peak_funding_year">'[25]Funds and Valuation'!$E$127</definedName>
    <definedName name="peak_incoming_flagfall" localSheetId="1">[23]Revenues!$D$231:$O$231</definedName>
    <definedName name="peak_incoming_flagfall" localSheetId="0">[24]Revenues!$D$231:$O$231</definedName>
    <definedName name="peak_incoming_flagfall">[25]Revenues!$D$231:$O$231</definedName>
    <definedName name="PERIODSETNAME1">#REF!</definedName>
    <definedName name="perp_growth_rate">#REF!</definedName>
    <definedName name="perp_tv" localSheetId="1">'[23]Funds and Valuation'!$E$102:$P$102</definedName>
    <definedName name="perp_tv" localSheetId="0">'[24]Funds and Valuation'!$E$102:$P$102</definedName>
    <definedName name="perp_tv">'[25]Funds and Valuation'!$E$102:$P$102</definedName>
    <definedName name="PFNO">#N/A</definedName>
    <definedName name="pgr_2">#REF!</definedName>
    <definedName name="physical_pop_coverage" localSheetId="1">'[23]Market Inputs'!$E$7:$P$7</definedName>
    <definedName name="physical_pop_coverage" localSheetId="0">'[24]Market Inputs'!$E$7:$P$7</definedName>
    <definedName name="physical_pop_coverage">'[25]Market Inputs'!$E$7:$P$7</definedName>
    <definedName name="pi_ebitda" localSheetId="1">'[23]Funds and Valuation'!$E$138</definedName>
    <definedName name="pi_ebitda" localSheetId="0">'[24]Funds and Valuation'!$E$138</definedName>
    <definedName name="pi_ebitda">'[25]Funds and Valuation'!$E$138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'[23]Geographic Data'!$E$40:$E$139</definedName>
    <definedName name="pop_density" localSheetId="0">'[24]Geographic Data'!$E$40:$E$139</definedName>
    <definedName name="pop_density">'[25]Geographic Data'!$E$40:$E$139</definedName>
    <definedName name="Popgrowth2">[43]Ceiling!$M$231</definedName>
    <definedName name="POSTERRORSTOSUSP1">#REF!</definedName>
    <definedName name="PPAR">#REF!</definedName>
    <definedName name="PPE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'Rev-QAR'!$A$1:$I$96</definedName>
    <definedName name="_xlnm.Print_Area">'[35]1-OBJ98 '!$A$4:$G$38</definedName>
    <definedName name="PRINT_AREA_MI">'[35]1-OBJ98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'[35]1-OBJ98 '!$A$1:$IV$3</definedName>
    <definedName name="Print_Titles_MI" localSheetId="1">#REF!</definedName>
    <definedName name="Print_Titles_MI">#REF!</definedName>
    <definedName name="PrintArea">#REF!</definedName>
    <definedName name="PrintPrev">[43]Control!$B$8</definedName>
    <definedName name="PriorRows">#REF!</definedName>
    <definedName name="Prje">#REF!</definedName>
    <definedName name="PRN">#REF!</definedName>
    <definedName name="Proceeds">#REF!</definedName>
    <definedName name="Product">'[42]Reference Data'!$C$78:$C$81</definedName>
    <definedName name="Project">#REF!</definedName>
    <definedName name="PrOrder">[57]Lists!$A$53:$B$62</definedName>
    <definedName name="PTM">'[101]CONTRN BY DISTRICT'!#REF!</definedName>
    <definedName name="public_bhe" localSheetId="1">'[23]UMTS Capex'!$D$150:$O$150</definedName>
    <definedName name="public_bhe" localSheetId="0">'[24]UMTS Capex'!$D$150:$O$150</definedName>
    <definedName name="public_bhe">'[25]UMTS Capex'!$D$150:$O$150</definedName>
    <definedName name="public_bhe_per_sub" localSheetId="1">'[23]UMTS Capex'!$D$125:$O$134</definedName>
    <definedName name="public_bhe_per_sub" localSheetId="0">'[24]UMTS Capex'!$D$125:$O$134</definedName>
    <definedName name="public_bhe_per_sub">'[25]UMTS Capex'!$D$125:$O$134</definedName>
    <definedName name="public_minutes_per_sub" localSheetId="1">'[23]UMTS Capex'!$D$110:$O$119</definedName>
    <definedName name="public_minutes_per_sub" localSheetId="0">'[24]UMTS Capex'!$D$110:$O$119</definedName>
    <definedName name="public_minutes_per_sub">'[25]UMTS Capex'!$D$110:$O$119</definedName>
    <definedName name="PURCHASE">#N/A</definedName>
    <definedName name="Q">[16]JAN!$AQ$5</definedName>
    <definedName name="QEAddition">#REF!</definedName>
    <definedName name="QEBF">#REF!</definedName>
    <definedName name="QECF">#REF!</definedName>
    <definedName name="QEDisposal">#REF!</definedName>
    <definedName name="QRev">[43]Revenue!$A$214:$R$231</definedName>
    <definedName name="QRev0">[43]Revenue!$A$213</definedName>
    <definedName name="QRev1">[43]Revenue!$C$216</definedName>
    <definedName name="qsa">#REF!</definedName>
    <definedName name="QSub">[43]Shares!$A$477:$S$554</definedName>
    <definedName name="QSub0">[43]Shares!$A$477</definedName>
    <definedName name="QSub1">[43]Shares!$D$526</definedName>
    <definedName name="QSUM" localSheetId="1">[102]QCV_Forecasted!#REF!</definedName>
    <definedName name="QSUM">[103]QCV_Forecasted!#REF!</definedName>
    <definedName name="Qualifying_Cost">#REF!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'[42]Reference Data'!$C$230:$C$235</definedName>
    <definedName name="RA">[7]Notes!#REF!</definedName>
    <definedName name="RAJAS">#REF!</definedName>
    <definedName name="Range1">#REF!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[36]Trans!#REF!</definedName>
    <definedName name="RE_transferred_in">[36]Trans!#REF!</definedName>
    <definedName name="REAddition">#REF!</definedName>
    <definedName name="Reais98">#REF!</definedName>
    <definedName name="Reais99" localSheetId="1">[8]Plan1!#REF!</definedName>
    <definedName name="Reais99">[41]Plan1!#REF!</definedName>
    <definedName name="real_local_salaries" localSheetId="1">[23]OpEx!$D$60:$O$68</definedName>
    <definedName name="real_local_salaries" localSheetId="0">[24]OpEx!$D$60:$O$68</definedName>
    <definedName name="real_local_salaries">[25]OpEx!$D$60:$O$68</definedName>
    <definedName name="REBF" localSheetId="1">#REF!</definedName>
    <definedName name="REBF">#REF!</definedName>
    <definedName name="receivables" localSheetId="1">[23]Revenues!$D$255:$O$255</definedName>
    <definedName name="receivables" localSheetId="0">[24]Revenues!$D$255:$O$255</definedName>
    <definedName name="receivables">[25]Revenues!$D$255:$O$255</definedName>
    <definedName name="RECF" localSheetId="1">#REF!</definedName>
    <definedName name="RECF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[104]Macro1!$A$29</definedName>
    <definedName name="recurring_rev_cre" localSheetId="0">[38]MMR!$A$531:$IV$531</definedName>
    <definedName name="recurring_rev_cre">[39]MMR!$A$531:$IV$531</definedName>
    <definedName name="recurring_rev_pre" localSheetId="0">[38]MMR!$A$532:$IV$532</definedName>
    <definedName name="recurring_rev_pre">[39]MMR!$A$532:$IV$532</definedName>
    <definedName name="REDisposal">#REF!</definedName>
    <definedName name="redydrtf">#REF!</definedName>
    <definedName name="RENT" localSheetId="1">[11]Revenue!#REF!</definedName>
    <definedName name="RENT">[30]Revenue!#REF!</definedName>
    <definedName name="RENTALS">#N/A</definedName>
    <definedName name="RENTALS1">#N/A</definedName>
    <definedName name="rented_sites" localSheetId="1">[23]OpEx!$D$124:$O$128</definedName>
    <definedName name="rented_sites" localSheetId="0">[24]OpEx!$D$124:$O$128</definedName>
    <definedName name="rented_sites">[25]OpEx!$D$124:$O$128</definedName>
    <definedName name="repayment_rate" localSheetId="1">'[23]Funds and Valuation'!$C$82</definedName>
    <definedName name="repayment_rate" localSheetId="0">'[24]Funds and Valuation'!$C$82</definedName>
    <definedName name="repayment_rate">'[25]Funds and Valuation'!$C$82</definedName>
    <definedName name="Report">#REF!</definedName>
    <definedName name="Report_Version_4">"A1"</definedName>
    <definedName name="ReportTitle1">#REF!</definedName>
    <definedName name="REQUOFFSET">[57]Lists!$E$29</definedName>
    <definedName name="res_scenario" localSheetId="1">'[23]Market Inputs'!$T$12</definedName>
    <definedName name="res_scenario" localSheetId="0">'[24]Market Inputs'!$T$12</definedName>
    <definedName name="res_scenario">'[25]Market Inputs'!$T$12</definedName>
    <definedName name="res_scenario_number" localSheetId="1">'[23]Market Inputs'!$T$12</definedName>
    <definedName name="res_scenario_number" localSheetId="0">'[24]Market Inputs'!$T$12</definedName>
    <definedName name="res_scenario_number">'[25]Market Inputs'!$T$12</definedName>
    <definedName name="RESPONSIBILITYAPPLICATIONID1">#REF!</definedName>
    <definedName name="RESPONSIBILITYID1">#REF!</definedName>
    <definedName name="RESPONSIBILITYNAME1">#REF!</definedName>
    <definedName name="RestNote">[105]HPASS.XLS!#REF!</definedName>
    <definedName name="Restricted_Sales_proceeds">#REF!</definedName>
    <definedName name="retail_debtor_days" localSheetId="1">[23]Revenues!$D$251:$O$251</definedName>
    <definedName name="retail_debtor_days" localSheetId="0">[24]Revenues!$D$251:$O$251</definedName>
    <definedName name="retail_debtor_days">[25]Revenues!$D$251:$O$251</definedName>
    <definedName name="retained_earnings" localSheetId="1">'[23]Funds and Valuation'!$E$64:$P$64</definedName>
    <definedName name="retained_earnings" localSheetId="0">'[24]Funds and Valuation'!$E$64:$P$64</definedName>
    <definedName name="retained_earnings">'[25]Funds and Valuation'!$E$64:$P$64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[43]Revenue!$A$159:$IV$212</definedName>
    <definedName name="RevBySeg0">[43]Revenue!$A$158</definedName>
    <definedName name="RevBySeg1">[43]Revenue!$C$161</definedName>
    <definedName name="revenue">[14]MMR!$A$546:$IV$546</definedName>
    <definedName name="revenue_due" localSheetId="1">[23]Revenues!$D$245:$O$245</definedName>
    <definedName name="revenue_due" localSheetId="0">[24]Revenues!$D$245:$O$245</definedName>
    <definedName name="revenue_due">[25]Revenues!$D$245:$O$245</definedName>
    <definedName name="revenuearea">#REF!</definedName>
    <definedName name="RevenueSumm">[43]Revenue!$A$119:$Q$157</definedName>
    <definedName name="RevenueSumm0">[43]Revenue!$A$118</definedName>
    <definedName name="RevenueSumm1">[43]Revenue!$C$121</definedName>
    <definedName name="Reversing_Errors_PY">#REF!</definedName>
    <definedName name="Reversing_Judgments_PY">#REF!</definedName>
    <definedName name="Revise05Plan" localSheetId="1">[106]Revised05Plan!$A$7:$N$79</definedName>
    <definedName name="Revise05Plan" localSheetId="0">[107]Revised05Plan!$A$7:$N$79</definedName>
    <definedName name="Revise05Plan">[108]Revised05Plan!$A$7:$N$79</definedName>
    <definedName name="REVISED_YA94">#REF!</definedName>
    <definedName name="RIL">#REF!</definedName>
    <definedName name="rnt_capacity" localSheetId="1">'[23]UMTS Capex'!$D$364:$O$364</definedName>
    <definedName name="rnt_capacity" localSheetId="0">'[24]UMTS Capex'!$D$364:$O$364</definedName>
    <definedName name="rnt_capacity">'[25]UMTS Capex'!$D$364:$O$364</definedName>
    <definedName name="rnt_installed" localSheetId="1">'[23]UMTS Capex'!$D$365:$O$365</definedName>
    <definedName name="rnt_installed" localSheetId="0">'[24]UMTS Capex'!$D$365:$O$365</definedName>
    <definedName name="rnt_installed">'[25]UMTS Capex'!$D$365:$O$365</definedName>
    <definedName name="rnt_utilisation" localSheetId="1">'[23]UMTS Capex'!$D$363:$O$363</definedName>
    <definedName name="rnt_utilisation" localSheetId="0">'[24]UMTS Capex'!$D$363:$O$363</definedName>
    <definedName name="rnt_utilisation">'[25]UMTS Capex'!$D$363:$O$363</definedName>
    <definedName name="Roaming">[43]Assumptions!$D$173</definedName>
    <definedName name="roaming_flag" localSheetId="1">'[23]Market Inputs'!$V$24</definedName>
    <definedName name="roaming_flag" localSheetId="0">'[24]Market Inputs'!$V$24</definedName>
    <definedName name="roaming_flag">'[25]Market Inputs'!$V$24</definedName>
    <definedName name="roaming_list" localSheetId="1">'[23]Market Inputs'!$V$27:$V$29</definedName>
    <definedName name="roaming_list" localSheetId="0">'[24]Market Inputs'!$V$27:$V$29</definedName>
    <definedName name="roaming_list">'[25]Market Inputs'!$V$27:$V$29</definedName>
    <definedName name="RowDetails1">#REF!</definedName>
    <definedName name="ROWSTOUPLOAD1">#REF!</definedName>
    <definedName name="RSITE" localSheetId="1">[11]Capex!#REF!</definedName>
    <definedName name="RSITE">[30]Capex!#REF!</definedName>
    <definedName name="rural_carriers_installed" localSheetId="1">'[23]UMTS Capex'!$D$337:$O$337</definedName>
    <definedName name="rural_carriers_installed" localSheetId="0">'[24]UMTS Capex'!$D$337:$O$337</definedName>
    <definedName name="rural_carriers_installed">'[25]UMTS Capex'!$D$337:$O$337</definedName>
    <definedName name="rural_data_traffic" localSheetId="1">'[23]UMTS Capex'!$D$209:$O$209</definedName>
    <definedName name="rural_data_traffic" localSheetId="0">'[24]UMTS Capex'!$D$209:$O$209</definedName>
    <definedName name="rural_data_traffic">'[25]UMTS Capex'!$D$209:$O$209</definedName>
    <definedName name="rural_microcells_installed" localSheetId="1">'[23]UMTS Capex'!$D$344:$O$344</definedName>
    <definedName name="rural_microcells_installed" localSheetId="0">'[24]UMTS Capex'!$D$344:$O$344</definedName>
    <definedName name="rural_microcells_installed">'[25]UMTS Capex'!$D$344:$O$344</definedName>
    <definedName name="s">#REF!</definedName>
    <definedName name="s_d_m">'[42]Reference Data'!$C$237:$C$239</definedName>
    <definedName name="sal">'[109]Raw Calc'!$A$1:$B$2034</definedName>
    <definedName name="SALES">#N/A</definedName>
    <definedName name="Sales_Proceeds">#REF!</definedName>
    <definedName name="sales_staff" localSheetId="1">[23]OpEx!$D$36:$O$36</definedName>
    <definedName name="sales_staff" localSheetId="0">[24]OpEx!$D$36:$O$36</definedName>
    <definedName name="sales_staff">[25]OpEx!$D$36:$O$36</definedName>
    <definedName name="SCEN">#REF!</definedName>
    <definedName name="SCEN1">#REF!</definedName>
    <definedName name="SCEN2">#REF!</definedName>
    <definedName name="scenario_list" localSheetId="1">'[23]Market Inputs'!$S$17:$S$21</definedName>
    <definedName name="scenario_list" localSheetId="0">'[24]Market Inputs'!$S$17:$S$21</definedName>
    <definedName name="scenario_list">'[25]Market Inputs'!$S$17:$S$21</definedName>
    <definedName name="scenario_mapping" localSheetId="1">'[23]Market Inputs'!$V$17:$W$21</definedName>
    <definedName name="scenario_mapping" localSheetId="0">'[24]Market Inputs'!$V$17:$W$21</definedName>
    <definedName name="scenario_mapping">'[25]Market Inputs'!$V$17:$W$21</definedName>
    <definedName name="scenario_number" localSheetId="1">'[23]Market Inputs'!$T$11</definedName>
    <definedName name="scenario_number" localSheetId="0">'[24]Market Inputs'!$T$11</definedName>
    <definedName name="scenario_number">'[25]Market Inputs'!$T$11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[2]SALES!#REF!</definedName>
    <definedName name="sdp">'[42]Reference Data'!$C$208:$C$212</definedName>
    <definedName name="Security">'[42]Reference Data'!$C$154:$C$167</definedName>
    <definedName name="senior_managers" localSheetId="1">[23]OpEx!$D$42:$O$42</definedName>
    <definedName name="senior_managers" localSheetId="0">[24]OpEx!$D$42:$O$42</definedName>
    <definedName name="senior_managers">[25]OpEx!$D$42:$O$42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1">[23]Sensitivity!$S$9</definedName>
    <definedName name="sensitivity_on_flag" localSheetId="0">[24]Sensitivity!$S$9</definedName>
    <definedName name="sensitivity_on_flag">[25]Sensitivity!$S$9</definedName>
    <definedName name="sep" localSheetId="1">'[22]DATA 2003'!#REF!</definedName>
    <definedName name="sep">'[22]DATA 2003'!#REF!</definedName>
    <definedName name="servers">'[42]Reference Data'!$C$131:$C$135</definedName>
    <definedName name="service">'[42]Reference Data'!$C$92:$C$110</definedName>
    <definedName name="service_provisioning_staff" localSheetId="1">[23]OpEx!$D$28:$O$28</definedName>
    <definedName name="service_provisioning_staff" localSheetId="0">[24]OpEx!$D$28:$O$28</definedName>
    <definedName name="service_provisioning_staff">[25]OpEx!$D$28:$O$28</definedName>
    <definedName name="SETOFBOOKSID1">#REF!</definedName>
    <definedName name="SETOFBOOKSNAME1">#REF!</definedName>
    <definedName name="SetTopCost" localSheetId="1">[8]Plan1!$F$17</definedName>
    <definedName name="SetTopCost" localSheetId="0">[9]Plan1!$F$17</definedName>
    <definedName name="SetTopCost">[10]Plan1!$F$17</definedName>
    <definedName name="sfsdsdf">#REF!</definedName>
    <definedName name="sgsn_cap" localSheetId="1">'[23]UMTS Capex'!$D$18</definedName>
    <definedName name="sgsn_cap" localSheetId="0">'[24]UMTS Capex'!$D$18</definedName>
    <definedName name="sgsn_cap">'[25]UMTS Capex'!$D$18</definedName>
    <definedName name="SHARE" localSheetId="1">[11]Subs!#REF!</definedName>
    <definedName name="SHARE">[30]Subs!#REF!</definedName>
    <definedName name="share_holders_funds" localSheetId="1">'[23]Funds and Valuation'!$E$65:$P$65</definedName>
    <definedName name="share_holders_funds" localSheetId="0">'[24]Funds and Valuation'!$E$65:$P$65</definedName>
    <definedName name="share_holders_funds">'[25]Funds and Valuation'!$E$65:$P$65</definedName>
    <definedName name="share_tog">#REF!</definedName>
    <definedName name="SHARE1" localSheetId="1">[11]Subs!#REF!</definedName>
    <definedName name="SHARE1">[30]Subs!#REF!</definedName>
    <definedName name="SHARE2" localSheetId="1">[11]Subs!#REF!</definedName>
    <definedName name="SHARE2">[30]Subs!#REF!</definedName>
    <definedName name="SHARE3" localSheetId="1">[11]Subs!#REF!</definedName>
    <definedName name="SHARE3">[30]Subs!#REF!</definedName>
    <definedName name="SHARE4" localSheetId="1">[11]Subs!#REF!</definedName>
    <definedName name="SHARE4">[30]Subs!#REF!</definedName>
    <definedName name="SHAREHOLDER_1">[64]Notes!#REF!</definedName>
    <definedName name="sheet15" localSheetId="1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Lett">[110]Lease!#REF!</definedName>
    <definedName name="shheet">#REF!</definedName>
    <definedName name="shos">#REF!</definedName>
    <definedName name="SIGN">[64]Notes!#REF!</definedName>
    <definedName name="SIGNING">[7]Notes!#REF!</definedName>
    <definedName name="site_opex" localSheetId="1">[23]OpEx!$D$143:$O$143</definedName>
    <definedName name="site_opex" localSheetId="0">[24]OpEx!$D$143:$O$143</definedName>
    <definedName name="site_opex">[25]OpEx!$D$143:$O$143</definedName>
    <definedName name="site_rental_costs" localSheetId="1">[23]OpEx!$D$130:$O$133</definedName>
    <definedName name="site_rental_costs" localSheetId="0">[24]OpEx!$D$130:$O$133</definedName>
    <definedName name="site_rental_costs">[25]OpEx!$D$130:$O$133</definedName>
    <definedName name="site_sens_factor" localSheetId="1">[23]Sensitivity!$E$23:$P$23</definedName>
    <definedName name="site_sens_factor" localSheetId="0">[24]Sensitivity!$E$23:$P$23</definedName>
    <definedName name="site_sens_factor">[25]Sensitivity!$E$23:$P$23</definedName>
    <definedName name="SLSP">#N/A</definedName>
    <definedName name="sm" localSheetId="0">[38]MMR!$A$635:$IV$635,[38]MMR!$A$638:$IV$638,[38]MMR!$A$641:$IV$641,[38]MMR!$A$652:$IV$652,[38]MMR!$A$670:$IV$670,[38]MMR!$A$673:$IV$673,[38]MMR!$A$676:$IV$676,[38]MMR!$A$687:$IV$687,[38]MMR!$A$705:$IV$705,[38]MMR!$A$708:$IV$708,[38]MMR!$A$710:$IV$710,[38]MMR!$A$721:$IV$721</definedName>
    <definedName name="sm">[39]MMR!$A$635:$IV$635,[39]MMR!$A$638:$IV$638,[39]MMR!$A$641:$IV$641,[39]MMR!$A$652:$IV$652,[39]MMR!$A$670:$IV$670,[39]MMR!$A$673:$IV$673,[39]MMR!$A$676:$IV$676,[39]MMR!$A$687:$IV$687,[39]MMR!$A$705:$IV$705,[39]MMR!$A$708:$IV$708,[39]MMR!$A$710:$IV$710,[39]MMR!$A$721:$IV$721</definedName>
    <definedName name="sm_cost" localSheetId="0">[38]MMR!$A$1357:$IV$1357</definedName>
    <definedName name="sm_cost">[39]MMR!$A$1357:$IV$1357</definedName>
    <definedName name="sm_cost_cre" localSheetId="0">[38]MMR!$A$1355:$IV$1355</definedName>
    <definedName name="sm_cost_cre">[39]MMR!$A$1355:$IV$1355</definedName>
    <definedName name="sm_cost_isp" localSheetId="0">[38]MMR!$A$1356:$IV$1356</definedName>
    <definedName name="sm_cost_isp">[39]MMR!$A$1356:$IV$1356</definedName>
    <definedName name="sm_cost_pre" localSheetId="0">[38]MMR!$A$1354:$IV$1354</definedName>
    <definedName name="sm_cost_pre">[39]MMR!$A$1354:$IV$1354</definedName>
    <definedName name="sm_cre" localSheetId="0">'[81]2001'!$A$635:$IV$635,'[81]2001'!$A$638:$IV$638,'[81]2001'!$A$641:$IV$641,'[81]2001'!$A$652:$IV$652</definedName>
    <definedName name="sm_cre">'[82]2001'!$A$635:$IV$635,'[82]2001'!$A$638:$IV$638,'[82]2001'!$A$641:$IV$641,'[82]2001'!$A$652:$IV$652</definedName>
    <definedName name="sm_ga" localSheetId="0">[38]MMR!$A$1360:$IV$1360</definedName>
    <definedName name="sm_ga">[39]MMR!$A$1360:$IV$1360</definedName>
    <definedName name="sm_isp" localSheetId="0">'[81]2001'!$A$705:$IV$705,'[81]2001'!$A$708:$IV$708,'[81]2001'!$A$710:$IV$710,'[81]2001'!$A$721:$IV$721</definedName>
    <definedName name="sm_isp">'[82]2001'!$A$705:$IV$705,'[82]2001'!$A$708:$IV$708,'[82]2001'!$A$710:$IV$710,'[82]2001'!$A$721:$IV$721</definedName>
    <definedName name="sm_pre" localSheetId="0">'[81]2001'!$A$670:$IV$670,'[81]2001'!$A$673:$IV$673,'[81]2001'!$A$676:$IV$676,'[81]2001'!$A$687:$IV$687</definedName>
    <definedName name="sm_pre">'[82]2001'!$A$670:$IV$670,'[82]2001'!$A$673:$IV$673,'[82]2001'!$A$676:$IV$676,'[82]2001'!$A$687:$IV$687</definedName>
    <definedName name="sm_total" localSheetId="0">'[81]2001'!$A$844:$IV$844,'[81]2001'!$A$739:$IV$739</definedName>
    <definedName name="sm_total">'[82]2001'!$A$844:$IV$844,'[82]2001'!$A$739:$IV$739</definedName>
    <definedName name="SmallNum" localSheetId="1">'[59]M-Share'!$G$12</definedName>
    <definedName name="SmallNum" localSheetId="0">'[111]M-Share'!$G$12</definedName>
    <definedName name="SmallNum">'[112]M-Share'!$G$12</definedName>
    <definedName name="social_costs" localSheetId="1">[23]OpEx!$D$72:$O$72</definedName>
    <definedName name="social_costs" localSheetId="0">[24]OpEx!$D$72:$O$72</definedName>
    <definedName name="social_costs">[25]OpEx!$D$72:$O$72</definedName>
    <definedName name="Software">#REF!</definedName>
    <definedName name="sp">#REF!</definedName>
    <definedName name="sp_proportion" localSheetId="1">[23]OpEx!$D$188:$O$188</definedName>
    <definedName name="sp_proportion" localSheetId="0">[24]OpEx!$D$188:$O$188</definedName>
    <definedName name="sp_proportion">[25]OpEx!$D$188:$O$188</definedName>
    <definedName name="SPEC" localSheetId="1">[11]Opex!#REF!</definedName>
    <definedName name="SPEC">[30]Opex!#REF!</definedName>
    <definedName name="SPECW" localSheetId="1">[11]Opex!#REF!</definedName>
    <definedName name="SPECW">[30]Opex!#REF!</definedName>
    <definedName name="Spot">#REF!</definedName>
    <definedName name="SS">#REF!</definedName>
    <definedName name="staff_salaries" localSheetId="1">[23]OpEx!$D$75:$O$83</definedName>
    <definedName name="staff_salaries" localSheetId="0">[24]OpEx!$D$75:$O$83</definedName>
    <definedName name="staff_salaries">[25]OpEx!$D$75:$O$83</definedName>
    <definedName name="start" localSheetId="0">[38]MMR!$J$1:$J$65536</definedName>
    <definedName name="start">[39]MMR!$J$1:$J$65536</definedName>
    <definedName name="STARTJOURNALIMPORT1">#REF!</definedName>
    <definedName name="step04" localSheetId="1">#REF!</definedName>
    <definedName name="step04">#REF!</definedName>
    <definedName name="step05" localSheetId="1">#REF!</definedName>
    <definedName name="step05">#REF!</definedName>
    <definedName name="step06" localSheetId="1">#REF!</definedName>
    <definedName name="step06">#REF!</definedName>
    <definedName name="step07">[113]PRE!#REF!</definedName>
    <definedName name="step08" localSheetId="1">'[68]FORECAST:FORECAST PREPAID'!$I$4:$I$42</definedName>
    <definedName name="step08" localSheetId="0">'[69]FORECAST:FORECAST PREPAID'!$I$4:$I$42</definedName>
    <definedName name="step08">'[47]FORECAST:FORECAST PREPAID'!$I$4:$I$42</definedName>
    <definedName name="step09">#REF!,#REF!</definedName>
    <definedName name="step10" localSheetId="1">#REF!</definedName>
    <definedName name="step10">#REF!</definedName>
    <definedName name="step1000" localSheetId="0">[94]Incoming!$AA$10:$AA$95</definedName>
    <definedName name="step1000">[95]Incoming!$AA$10:$AA$95</definedName>
    <definedName name="step11" localSheetId="1">#REF!</definedName>
    <definedName name="step11">#REF!</definedName>
    <definedName name="step12" localSheetId="1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>#REF!</definedName>
    <definedName name="step23" localSheetId="1">#REF!</definedName>
    <definedName name="step23">#REF!</definedName>
    <definedName name="step241">#REF!</definedName>
    <definedName name="step242" localSheetId="1">#REF!</definedName>
    <definedName name="step242">#REF!</definedName>
    <definedName name="step243" localSheetId="1">#REF!</definedName>
    <definedName name="step243">#REF!</definedName>
    <definedName name="step25">#REF!</definedName>
    <definedName name="step26">#REF!</definedName>
    <definedName name="step27" localSheetId="1">#REF!</definedName>
    <definedName name="step27">#REF!</definedName>
    <definedName name="step35" localSheetId="1">[68]MTHCF!$G$57:$S$62,[68]MTHCF!$G$16:$S$17</definedName>
    <definedName name="step35" localSheetId="0">[69]MTHCF!$G$57:$S$62,[69]MTHCF!$G$16:$S$17</definedName>
    <definedName name="step35">[47]MTHCF!$G$57:$S$62,[47]MTHCF!$G$16:$S$17</definedName>
    <definedName name="step36">#REF!</definedName>
    <definedName name="step37">#REF!</definedName>
    <definedName name="step38">#REF!,#REF!,#REF!,#REF!,#REF!</definedName>
    <definedName name="STF" localSheetId="1">#REF!</definedName>
    <definedName name="STF">#REF!</definedName>
    <definedName name="storage">'[42]Reference Data'!$C$137:$C$142</definedName>
    <definedName name="StratPlan" localSheetId="1">[106]StratPlan!$D$6:$M$120</definedName>
    <definedName name="StratPlan" localSheetId="0">[107]StratPlan!$D$6:$M$120</definedName>
    <definedName name="StratPlan">[108]StratPlan!$D$6:$M$120</definedName>
    <definedName name="Struct.cat">[57]STRUCT!$A$1:$IV$1</definedName>
    <definedName name="Structure">[57]STRUCT!$A$1:$L$65536</definedName>
    <definedName name="Stub">#REF!</definedName>
    <definedName name="SubAnal">[43]Shares!$A$404:$R$452</definedName>
    <definedName name="SubAnal0">[43]Shares!$A$404</definedName>
    <definedName name="SubAnal1">[43]Shares!$D$407</definedName>
    <definedName name="SUBMISSION">#REF!</definedName>
    <definedName name="SUBMIT" localSheetId="1">[7]Notes!#REF!</definedName>
    <definedName name="SUBMIT">[7]Notes!#REF!</definedName>
    <definedName name="subs_call_rev_seg1" localSheetId="1">[23]Revenues!$D$132:$O$132</definedName>
    <definedName name="subs_call_rev_seg1" localSheetId="0">[24]Revenues!$D$132:$O$132</definedName>
    <definedName name="subs_call_rev_seg1">[25]Revenues!$D$132:$O$132</definedName>
    <definedName name="subs_call_rev_seg10" localSheetId="1">[23]Revenues!$D$142:$O$142</definedName>
    <definedName name="subs_call_rev_seg10" localSheetId="0">[24]Revenues!$D$142:$O$142</definedName>
    <definedName name="subs_call_rev_seg10">[25]Revenues!$D$142:$O$142</definedName>
    <definedName name="subs_call_rev_seg2" localSheetId="1">[23]Revenues!$D$133:$O$133</definedName>
    <definedName name="subs_call_rev_seg2" localSheetId="0">[24]Revenues!$D$133:$O$133</definedName>
    <definedName name="subs_call_rev_seg2">[25]Revenues!$D$133:$O$133</definedName>
    <definedName name="subs_call_rev_seg3" localSheetId="1">[23]Revenues!$D$134:$O$134</definedName>
    <definedName name="subs_call_rev_seg3" localSheetId="0">[24]Revenues!$D$134:$O$134</definedName>
    <definedName name="subs_call_rev_seg3">[25]Revenues!$D$134:$O$134</definedName>
    <definedName name="subs_call_rev_seg4" localSheetId="1">[23]Revenues!$D$135:$O$135</definedName>
    <definedName name="subs_call_rev_seg4" localSheetId="0">[24]Revenues!$D$135:$O$135</definedName>
    <definedName name="subs_call_rev_seg4">[25]Revenues!$D$135:$O$135</definedName>
    <definedName name="subs_call_rev_seg5" localSheetId="1">[23]Revenues!$D$137:$O$137</definedName>
    <definedName name="subs_call_rev_seg5" localSheetId="0">[24]Revenues!$D$137:$O$137</definedName>
    <definedName name="subs_call_rev_seg5">[25]Revenues!$D$137:$O$137</definedName>
    <definedName name="subs_call_rev_seg6" localSheetId="1">[23]Revenues!$D$138:$O$138</definedName>
    <definedName name="subs_call_rev_seg6" localSheetId="0">[24]Revenues!$D$138:$O$138</definedName>
    <definedName name="subs_call_rev_seg6">[25]Revenues!$D$138:$O$138</definedName>
    <definedName name="subs_call_rev_seg7" localSheetId="1">[23]Revenues!$D$139:$O$139</definedName>
    <definedName name="subs_call_rev_seg7" localSheetId="0">[24]Revenues!$D$139:$O$139</definedName>
    <definedName name="subs_call_rev_seg7">[25]Revenues!$D$139:$O$139</definedName>
    <definedName name="subs_call_rev_seg8" localSheetId="1">[23]Revenues!$D$140:$O$140</definedName>
    <definedName name="subs_call_rev_seg8" localSheetId="0">[24]Revenues!$D$140:$O$140</definedName>
    <definedName name="subs_call_rev_seg8">[25]Revenues!$D$140:$O$140</definedName>
    <definedName name="subs_call_rev_seg9" localSheetId="1">[23]Revenues!$D$141:$O$141</definedName>
    <definedName name="subs_call_rev_seg9" localSheetId="0">[24]Revenues!$D$141:$O$141</definedName>
    <definedName name="subs_call_rev_seg9">[25]Revenues!$D$141:$O$141</definedName>
    <definedName name="subs_cre" localSheetId="0">[38]MMR!$A$1321:$IV$1321</definedName>
    <definedName name="subs_cre">[39]MMR!$A$1321:$IV$1321</definedName>
    <definedName name="subs_pre" localSheetId="0">[38]MMR!$A$1322:$IV$1322</definedName>
    <definedName name="subs_pre">[39]MMR!$A$1322:$IV$1322</definedName>
    <definedName name="SUBS01" localSheetId="1">[11]Revenue!#REF!</definedName>
    <definedName name="SUBS01">[30]Revenue!#REF!</definedName>
    <definedName name="SUBSLOC" localSheetId="1">[11]Capex!#REF!</definedName>
    <definedName name="SUBSLOC">[30]Capex!#REF!</definedName>
    <definedName name="suburban_carriers_installed" localSheetId="1">'[23]UMTS Capex'!$D$301:$O$301</definedName>
    <definedName name="suburban_carriers_installed" localSheetId="0">'[24]UMTS Capex'!$D$301:$O$301</definedName>
    <definedName name="suburban_carriers_installed">'[25]UMTS Capex'!$D$301:$O$301</definedName>
    <definedName name="suburban_data_traffic" localSheetId="1">'[23]UMTS Capex'!$D$208:$O$208</definedName>
    <definedName name="suburban_data_traffic" localSheetId="0">'[24]UMTS Capex'!$D$208:$O$208</definedName>
    <definedName name="suburban_data_traffic">'[25]UMTS Capex'!$D$208:$O$208</definedName>
    <definedName name="suburban_microcells_installed" localSheetId="1">'[23]UMTS Capex'!$D$308:$O$308</definedName>
    <definedName name="suburban_microcells_installed" localSheetId="0">'[24]UMTS Capex'!$D$308:$O$308</definedName>
    <definedName name="suburban_microcells_installed">'[25]UMTS Capex'!$D$308:$O$308</definedName>
    <definedName name="SUBW" localSheetId="1">[11]Subs!#REF!</definedName>
    <definedName name="SUBW">[30]Subs!#REF!</definedName>
    <definedName name="SUM">#REF!</definedName>
    <definedName name="SumCol">#REF!</definedName>
    <definedName name="Summary">[43]Summary!$A$1:$Q$56</definedName>
    <definedName name="Summary0">[43]Summary!$A$1</definedName>
    <definedName name="Summary1">[43]Summary!$C$4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[57]Lists!$B$27</definedName>
    <definedName name="supplier">'[42]Reference Data'!$C$112:$C$114</definedName>
    <definedName name="supplier_credit_term" localSheetId="1">'[23]Funds and Valuation'!$C$75</definedName>
    <definedName name="supplier_credit_term" localSheetId="0">'[24]Funds and Valuation'!$C$75</definedName>
    <definedName name="supplier_credit_term">'[25]Funds and Valuation'!$C$75</definedName>
    <definedName name="supplier_principal_repayment" localSheetId="1">'[23]Funds and Valuation'!$E$75:$P$75</definedName>
    <definedName name="supplier_principal_repayment" localSheetId="0">'[24]Funds and Valuation'!$E$75:$P$75</definedName>
    <definedName name="supplier_principal_repayment">'[25]Funds and Valuation'!$E$75:$P$75</definedName>
    <definedName name="support_staff" localSheetId="1">[23]OpEx!$D$15:$O$15</definedName>
    <definedName name="support_staff" localSheetId="0">[24]OpEx!$D$15:$O$15</definedName>
    <definedName name="support_staff">[25]OpEx!$D$15:$O$15</definedName>
    <definedName name="supportapplications">'[42]Reference Data'!$B$76:$B$78</definedName>
    <definedName name="switch_space_cost" localSheetId="1">[23]OpEx!$D$114:$O$114</definedName>
    <definedName name="switch_space_cost" localSheetId="0">[24]OpEx!$D$114:$O$114</definedName>
    <definedName name="switch_space_cost">[25]OpEx!$D$114:$O$114</definedName>
    <definedName name="SWS" hidden="1">[16]JAN!$D$46:$D$50</definedName>
    <definedName name="t" localSheetId="1">#REF!</definedName>
    <definedName name="t">#REF!</definedName>
    <definedName name="T_DATE">#N/A</definedName>
    <definedName name="table_MSC_minlinks" localSheetId="1">[11]Capex!#REF!</definedName>
    <definedName name="table_MSC_minlinks">[30]Capex!#REF!</definedName>
    <definedName name="TAMIL">#REF!</definedName>
    <definedName name="TarCalc">[43]Tariffs!$A$84:$Q$154</definedName>
    <definedName name="TarCalc0">[43]Tariffs!$A$84</definedName>
    <definedName name="TarCalc1">[43]Tariffs!$C$86</definedName>
    <definedName name="target">#REF!</definedName>
    <definedName name="targtList">#REF!</definedName>
    <definedName name="tariff_sens_factor" localSheetId="1">[23]Sensitivity!$E$20:$P$20</definedName>
    <definedName name="tariff_sens_factor" localSheetId="0">[24]Sensitivity!$E$20:$P$20</definedName>
    <definedName name="tariff_sens_factor">[25]Sensitivity!$E$20:$P$20</definedName>
    <definedName name="TariffInput">[43]Inputs!$B$47</definedName>
    <definedName name="TariffInput1">[43]Inputs!$D$51</definedName>
    <definedName name="TARW" localSheetId="1">[11]Revenue!#REF!</definedName>
    <definedName name="TARW">[30]Revenue!#REF!</definedName>
    <definedName name="TAX">#REF!</definedName>
    <definedName name="TAX_COM">#REF!</definedName>
    <definedName name="tax_liability" localSheetId="1">'[23]Funds and Valuation'!$E$42:$P$42</definedName>
    <definedName name="tax_liability" localSheetId="0">'[24]Funds and Valuation'!$E$42:$P$42</definedName>
    <definedName name="tax_liability">'[25]Funds and Valuation'!$E$42:$P$42</definedName>
    <definedName name="Tax_payable" localSheetId="1">'[23]Funds and Valuation'!$E$35:$P$35</definedName>
    <definedName name="Tax_payable" localSheetId="0">'[24]Funds and Valuation'!$E$35:$P$35</definedName>
    <definedName name="Tax_payable">'[25]Funds and Valuation'!$E$35:$P$35</definedName>
    <definedName name="Tax_rate" localSheetId="1">'[23]Funds and Valuation'!$C$35</definedName>
    <definedName name="Tax_rate" localSheetId="0">'[24]Funds and Valuation'!$C$35</definedName>
    <definedName name="Tax_rate">'[25]Funds and Valuation'!$C$35</definedName>
    <definedName name="tax_shield_used" localSheetId="1">'[23]Funds and Valuation'!$E$34:$P$34</definedName>
    <definedName name="tax_shield_used" localSheetId="0">'[24]Funds and Valuation'!$E$34:$P$34</definedName>
    <definedName name="tax_shield_used">'[25]Funds and Valuation'!$E$34:$P$34</definedName>
    <definedName name="taxes" localSheetId="0">[38]MMR!$A$1131:$IV$1131</definedName>
    <definedName name="taxes">[39]MMR!$A$1131:$IV$1131</definedName>
    <definedName name="TBL">#N/A</definedName>
    <definedName name="TEAM">#N/A</definedName>
    <definedName name="TECH" localSheetId="1">[11]Opex!#REF!</definedName>
    <definedName name="TECH">[30]Opex!#REF!</definedName>
    <definedName name="TECHNO" localSheetId="1">[11]Subs!#REF!</definedName>
    <definedName name="TECHNO">[30]Subs!#REF!</definedName>
    <definedName name="technology_list" localSheetId="1">'[23]Current Inputs'!$V$5:$V$8</definedName>
    <definedName name="technology_list" localSheetId="0">'[24]Current Inputs'!$V$5:$V$8</definedName>
    <definedName name="technology_list">'[25]Current Inputs'!$V$5:$V$8</definedName>
    <definedName name="TEMPLATENUMBER1">#REF!</definedName>
    <definedName name="TEMPLATESTYLE1">#REF!</definedName>
    <definedName name="TEMPLATETYPE1">#REF!</definedName>
    <definedName name="term_value">#REF!</definedName>
    <definedName name="test">#REF!</definedName>
    <definedName name="Test1">[96]Inputs!#REF!</definedName>
    <definedName name="Test2">[96]Inputs!#REF!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>#REF!</definedName>
    <definedName name="this" localSheetId="0">[38]MMR!$R$1:$R$65536</definedName>
    <definedName name="this">[39]MMR!$R$1:$R$65536</definedName>
    <definedName name="tiralbal">#REF!</definedName>
    <definedName name="TITLE">#N/A</definedName>
    <definedName name="TITLE1">#REF!</definedName>
    <definedName name="TIWMOD1">#REF!</definedName>
    <definedName name="TIWSubs">[43]Shares!$A$354:$R$402</definedName>
    <definedName name="TIWSubs0">[43]Shares!$A$354</definedName>
    <definedName name="TIWSubs1">[43]Shares!$D$357</definedName>
    <definedName name="tndr">'[114]Budget 2005'!$C$249</definedName>
    <definedName name="TopBand1" localSheetId="1">'[59]M-Potential'!#REF!</definedName>
    <definedName name="TopBand1">'[60]M-Potential'!#REF!</definedName>
    <definedName name="TOT_SAL">#N/A</definedName>
    <definedName name="TOTAL">#REF!</definedName>
    <definedName name="total_call_revenue" localSheetId="1">[23]Revenues!$D$174:$O$174</definedName>
    <definedName name="total_call_revenue" localSheetId="0">[24]Revenues!$D$174:$O$174</definedName>
    <definedName name="total_call_revenue">[25]Revenues!$D$174:$O$174</definedName>
    <definedName name="total_ce_space" localSheetId="1">[23]OpEx!$D$111:$O$111</definedName>
    <definedName name="total_ce_space" localSheetId="0">[24]OpEx!$D$111:$O$111</definedName>
    <definedName name="total_ce_space">[25]OpEx!$D$111:$O$111</definedName>
    <definedName name="total_corporate_marketing" localSheetId="1">[23]OpEx!$D$215:$O$215</definedName>
    <definedName name="total_corporate_marketing" localSheetId="0">[24]OpEx!$D$215:$O$215</definedName>
    <definedName name="total_corporate_marketing">[25]OpEx!$D$215:$O$215</definedName>
    <definedName name="total_data_revenue" localSheetId="1">[23]Revenues!$D$221:$O$221</definedName>
    <definedName name="total_data_revenue" localSheetId="0">[24]Revenues!$D$221:$O$221</definedName>
    <definedName name="total_data_revenue">[25]Revenues!$D$221:$O$221</definedName>
    <definedName name="total_dense_sites" localSheetId="1">'[23]UMTS Capex'!$D$508:$O$508</definedName>
    <definedName name="total_dense_sites" localSheetId="0">'[24]UMTS Capex'!$D$508:$O$508</definedName>
    <definedName name="total_dense_sites">'[25]UMTS Capex'!$D$508:$O$508</definedName>
    <definedName name="total_depreciation" localSheetId="1">'[23]UMTS Capex'!$D$498:$O$498</definedName>
    <definedName name="total_depreciation" localSheetId="0">'[24]UMTS Capex'!$D$498:$O$498</definedName>
    <definedName name="total_depreciation">'[25]UMTS Capex'!$D$498:$O$498</definedName>
    <definedName name="Total_dividends" localSheetId="1">'[23]Funds and Valuation'!$E$62:$P$62</definedName>
    <definedName name="Total_dividends" localSheetId="0">'[24]Funds and Valuation'!$E$62:$P$62</definedName>
    <definedName name="Total_dividends">'[25]Funds and Valuation'!$E$62:$P$62</definedName>
    <definedName name="Total_Equity" localSheetId="1">'[23]Funds and Valuation'!$E$61:$P$61</definedName>
    <definedName name="Total_Equity" localSheetId="0">'[24]Funds and Valuation'!$E$61:$P$61</definedName>
    <definedName name="Total_Equity">'[25]Funds and Valuation'!$E$61:$P$61</definedName>
    <definedName name="total_headcount" localSheetId="1">[23]OpEx!$D$55:$O$55</definedName>
    <definedName name="total_headcount" localSheetId="0">[24]OpEx!$D$55:$O$55</definedName>
    <definedName name="total_headcount">[25]OpEx!$D$55:$O$55</definedName>
    <definedName name="total_hs_subsidy" localSheetId="1">[23]OpEx!$D$206:$O$206</definedName>
    <definedName name="total_hs_subsidy" localSheetId="0">[24]OpEx!$D$206:$O$206</definedName>
    <definedName name="total_hs_subsidy">[25]OpEx!$D$206:$O$206</definedName>
    <definedName name="total_incoming_mins" localSheetId="1">[23]Revenues!$D$112:$O$112</definedName>
    <definedName name="total_incoming_mins" localSheetId="0">[24]Revenues!$D$112:$O$112</definedName>
    <definedName name="total_incoming_mins">[25]Revenues!$D$112:$O$112</definedName>
    <definedName name="total_installed_microcells" localSheetId="1">'[23]UMTS Capex'!$D$513:$O$513</definedName>
    <definedName name="total_installed_microcells" localSheetId="0">'[24]UMTS Capex'!$D$513:$O$513</definedName>
    <definedName name="total_installed_microcells">'[25]UMTS Capex'!$D$513:$O$513</definedName>
    <definedName name="total_leased_line_opex" localSheetId="1">[23]OpEx!$D$182:$O$182</definedName>
    <definedName name="total_leased_line_opex" localSheetId="0">[24]OpEx!$D$182:$O$182</definedName>
    <definedName name="total_leased_line_opex">[25]OpEx!$D$182:$O$182</definedName>
    <definedName name="Total_lines" localSheetId="1">'[23]Funds and Valuation'!$E$18:$P$18</definedName>
    <definedName name="Total_lines" localSheetId="0">'[24]Funds and Valuation'!$E$18:$P$18</definedName>
    <definedName name="Total_lines">'[25]Funds and Valuation'!$E$18:$P$18</definedName>
    <definedName name="total_new_equity" localSheetId="1">'[23]Funds and Valuation'!$E$60:$P$60</definedName>
    <definedName name="total_new_equity" localSheetId="0">'[24]Funds and Valuation'!$E$60:$P$60</definedName>
    <definedName name="total_new_equity">'[25]Funds and Valuation'!$E$60:$P$60</definedName>
    <definedName name="Total_oper_ex" localSheetId="1">'[23]Funds and Valuation'!$E$20:$P$20</definedName>
    <definedName name="Total_oper_ex" localSheetId="0">'[24]Funds and Valuation'!$E$20:$P$20</definedName>
    <definedName name="Total_oper_ex">'[25]Funds and Valuation'!$E$20:$P$20</definedName>
    <definedName name="total_opex" localSheetId="1">[23]OpEx!$D$249:$O$249</definedName>
    <definedName name="total_opex" localSheetId="0">[24]OpEx!$D$249:$O$249</definedName>
    <definedName name="total_opex">[25]OpEx!$D$249:$O$249</definedName>
    <definedName name="total_other_opex" localSheetId="1">[23]OpEx!$D$233:$O$233</definedName>
    <definedName name="total_other_opex" localSheetId="0">[24]OpEx!$D$233:$O$233</definedName>
    <definedName name="total_other_opex">[25]OpEx!$D$233:$O$233</definedName>
    <definedName name="total_outgoing_minutes" localSheetId="1">[23]Revenues!$D$100:$O$100</definedName>
    <definedName name="total_outgoing_minutes" localSheetId="0">[24]Revenues!$D$100:$O$100</definedName>
    <definedName name="total_outgoing_minutes">[25]Revenues!$D$100:$O$100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otal_revenue" localSheetId="0">[38]MMR!$A$546:$IV$546</definedName>
    <definedName name="Total_revenue">[39]MMR!$A$546:$IV$546</definedName>
    <definedName name="Total_revenue_cre" localSheetId="0">[38]MMR!$A$543:$IV$543</definedName>
    <definedName name="Total_revenue_cre">[39]MMR!$A$543:$IV$543</definedName>
    <definedName name="Total_revenue_pre" localSheetId="0">[38]MMR!$A$544:$IV$544</definedName>
    <definedName name="Total_revenue_pre">[39]MMR!$A$544:$IV$544</definedName>
    <definedName name="total_salary_cost" localSheetId="1">[23]OpEx!$D$95:$O$95</definedName>
    <definedName name="total_salary_cost" localSheetId="0">[24]OpEx!$D$95:$O$95</definedName>
    <definedName name="total_salary_cost">[25]OpEx!$D$95:$O$95</definedName>
    <definedName name="total_site_rental_costs" localSheetId="1">[23]OpEx!$D$141:$O$141</definedName>
    <definedName name="total_site_rental_costs" localSheetId="0">[24]OpEx!$D$141:$O$141</definedName>
    <definedName name="total_site_rental_costs">[25]OpEx!$D$141:$O$141</definedName>
    <definedName name="total_staffing_costs" localSheetId="1">[23]OpEx!$D$98:$O$98</definedName>
    <definedName name="total_staffing_costs" localSheetId="0">[24]OpEx!$D$98:$O$98</definedName>
    <definedName name="total_staffing_costs">[25]OpEx!$D$98:$O$98</definedName>
    <definedName name="total_subscribers" localSheetId="1">[23]Revenues!$D$24:$O$24</definedName>
    <definedName name="total_subscribers" localSheetId="0">[24]Revenues!$D$24:$O$24</definedName>
    <definedName name="total_subscribers">[25]Revenues!$D$24:$O$24</definedName>
    <definedName name="total_subscribers_bus" localSheetId="1">[23]Revenues!$D$15:$O$15</definedName>
    <definedName name="total_subscribers_bus" localSheetId="0">[24]Revenues!$D$15:$O$15</definedName>
    <definedName name="total_subscribers_bus">[25]Revenues!$D$15:$O$15</definedName>
    <definedName name="total_subscribers_res" localSheetId="1">[23]Revenues!$D$23:$O$23</definedName>
    <definedName name="total_subscribers_res" localSheetId="0">[24]Revenues!$D$23:$O$23</definedName>
    <definedName name="total_subscribers_res">[25]Revenues!$D$23:$O$23</definedName>
    <definedName name="total_year_end_debt" localSheetId="1">'[23]Funds and Valuation'!$E$84:$P$84</definedName>
    <definedName name="total_year_end_debt" localSheetId="0">'[24]Funds and Valuation'!$E$84:$P$84</definedName>
    <definedName name="total_year_end_debt">'[25]Funds and Valuation'!$E$84:$P$84</definedName>
    <definedName name="TotalCA" localSheetId="1">#REF!</definedName>
    <definedName name="TotalCA">#REF!</definedName>
    <definedName name="TotalHP">#REF!</definedName>
    <definedName name="TotalIBA">[115]Sch5C!#REF!</definedName>
    <definedName name="TotalLA">#REF!</definedName>
    <definedName name="totals">'[52]Network Capacity'!$A$561</definedName>
    <definedName name="TRANS">#N/A</definedName>
    <definedName name="TransferAsset">#REF!</definedName>
    <definedName name="trialbal">#REF!</definedName>
    <definedName name="TRU" localSheetId="1">[11]Capex!#REF!</definedName>
    <definedName name="TRU">[30]Capex!#REF!</definedName>
    <definedName name="TST">#REF!</definedName>
    <definedName name="TT">#REF!</definedName>
    <definedName name="TTKL">#REF!</definedName>
    <definedName name="ttks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[51]SAD!#REF!</definedName>
    <definedName name="tv_ebitda" localSheetId="1">'[23]Funds and Valuation'!$E$108</definedName>
    <definedName name="tv_ebitda" localSheetId="0">'[24]Funds and Valuation'!$E$108</definedName>
    <definedName name="tv_ebitda">'[25]Funds and Valuation'!$E$108</definedName>
    <definedName name="tv_perp" localSheetId="1">'[23]Funds and Valuation'!$E$110</definedName>
    <definedName name="tv_perp" localSheetId="0">'[24]Funds and Valuation'!$E$110</definedName>
    <definedName name="tv_perp">'[25]Funds and Valuation'!$E$110</definedName>
    <definedName name="Type">#REF!</definedName>
    <definedName name="u">'[85]1-OBJ98 '!$A$1:$IV$3</definedName>
    <definedName name="umts_bus_arpu" localSheetId="1">'[23]Market Inputs'!$F$28:$P$31</definedName>
    <definedName name="umts_bus_arpu" localSheetId="0">'[24]Market Inputs'!$F$28:$P$31</definedName>
    <definedName name="umts_bus_arpu">'[25]Market Inputs'!$F$28:$P$31</definedName>
    <definedName name="umts_bus_data" localSheetId="1">'[23]Market Inputs'!$F$45:$P$48</definedName>
    <definedName name="umts_bus_data" localSheetId="0">'[24]Market Inputs'!$F$45:$P$48</definedName>
    <definedName name="umts_bus_data">'[25]Market Inputs'!$F$45:$P$48</definedName>
    <definedName name="umts_bus_data_arpu" localSheetId="1">'[23]Market Inputs'!$F$79:$P$82</definedName>
    <definedName name="umts_bus_data_arpu" localSheetId="0">'[24]Market Inputs'!$F$79:$P$82</definedName>
    <definedName name="umts_bus_data_arpu">'[25]Market Inputs'!$F$79:$P$82</definedName>
    <definedName name="umts_bus_mins" localSheetId="1">'[23]Market Inputs'!$F$28:$P$31</definedName>
    <definedName name="umts_bus_mins" localSheetId="0">'[24]Market Inputs'!$F$28:$P$31</definedName>
    <definedName name="umts_bus_mins">'[25]Market Inputs'!$F$28:$P$31</definedName>
    <definedName name="umts_bus_subscribers" localSheetId="1">'[23]Market Inputs'!$F$11:$P$15</definedName>
    <definedName name="umts_bus_subscribers" localSheetId="0">'[24]Market Inputs'!$F$11:$P$15</definedName>
    <definedName name="umts_bus_subscribers">'[25]Market Inputs'!$F$11:$P$15</definedName>
    <definedName name="umts_bus_subsribers" localSheetId="1">'[23]Market Inputs'!$F$11:$P$14</definedName>
    <definedName name="umts_bus_subsribers" localSheetId="0">'[24]Market Inputs'!$F$11:$P$14</definedName>
    <definedName name="umts_bus_subsribers">'[25]Market Inputs'!$F$11:$P$14</definedName>
    <definedName name="umts_bus_voice_arpu" localSheetId="1">'[23]Market Inputs'!$F$62:$P$65</definedName>
    <definedName name="umts_bus_voice_arpu" localSheetId="0">'[24]Market Inputs'!$F$62:$P$65</definedName>
    <definedName name="umts_bus_voice_arpu">'[25]Market Inputs'!$F$62:$P$65</definedName>
    <definedName name="umts_res_arpu" localSheetId="1">'[23]Market Inputs'!$F$34:$P$39</definedName>
    <definedName name="umts_res_arpu" localSheetId="0">'[24]Market Inputs'!$F$34:$P$39</definedName>
    <definedName name="umts_res_arpu">'[25]Market Inputs'!$F$34:$P$39</definedName>
    <definedName name="umts_res_data" localSheetId="1">'[23]Market Inputs'!$F$51:$P$56</definedName>
    <definedName name="umts_res_data" localSheetId="0">'[24]Market Inputs'!$F$51:$P$56</definedName>
    <definedName name="umts_res_data">'[25]Market Inputs'!$F$51:$P$56</definedName>
    <definedName name="umts_res_data_arpu" localSheetId="1">'[23]Market Inputs'!$F$85:$P$90</definedName>
    <definedName name="umts_res_data_arpu" localSheetId="0">'[24]Market Inputs'!$F$85:$P$90</definedName>
    <definedName name="umts_res_data_arpu">'[25]Market Inputs'!$F$85:$P$90</definedName>
    <definedName name="umts_res_mins" localSheetId="1">'[23]Market Inputs'!$F$34:$P$39</definedName>
    <definedName name="umts_res_mins" localSheetId="0">'[24]Market Inputs'!$F$34:$P$39</definedName>
    <definedName name="umts_res_mins">'[25]Market Inputs'!$F$34:$P$39</definedName>
    <definedName name="umts_res_subscribers" localSheetId="1">'[23]Market Inputs'!$F$17:$P$22</definedName>
    <definedName name="umts_res_subscribers" localSheetId="0">'[24]Market Inputs'!$F$17:$P$22</definedName>
    <definedName name="umts_res_subscribers">'[25]Market Inputs'!$F$17:$P$22</definedName>
    <definedName name="umts_res_voice_arpu" localSheetId="1">'[23]Market Inputs'!$F$68:$P$73</definedName>
    <definedName name="umts_res_voice_arpu" localSheetId="0">'[24]Market Inputs'!$F$68:$P$73</definedName>
    <definedName name="umts_res_voice_arpu">'[25]Market Inputs'!$F$68:$P$73</definedName>
    <definedName name="UNALCREDIT">#REF!</definedName>
    <definedName name="UNIT">#N/A</definedName>
    <definedName name="UNITPRICE" localSheetId="1">[11]Revenue!#REF!</definedName>
    <definedName name="UNITPRICE">[30]Revenue!#REF!</definedName>
    <definedName name="UnrecordedAuditDifferences">#REF!</definedName>
    <definedName name="Untitled" localSheetId="1">#REF!</definedName>
    <definedName name="Untitled">#REF!</definedName>
    <definedName name="UPDATE">#REF!</definedName>
    <definedName name="urban_carriers_installed" localSheetId="1">'[23]UMTS Capex'!$D$265:$O$265</definedName>
    <definedName name="urban_carriers_installed" localSheetId="0">'[24]UMTS Capex'!$D$265:$O$265</definedName>
    <definedName name="urban_carriers_installed">'[25]UMTS Capex'!$D$265:$O$265</definedName>
    <definedName name="urban_data_traffic" localSheetId="1">'[23]UMTS Capex'!$D$207:$O$207</definedName>
    <definedName name="urban_data_traffic" localSheetId="0">'[24]UMTS Capex'!$D$207:$O$207</definedName>
    <definedName name="urban_data_traffic">'[25]UMTS Capex'!$D$207:$O$207</definedName>
    <definedName name="urban_microcells_installed" localSheetId="1">'[23]UMTS Capex'!$D$272:$O$272</definedName>
    <definedName name="urban_microcells_installed" localSheetId="0">'[24]UMTS Capex'!$D$272:$O$272</definedName>
    <definedName name="urban_microcells_installed">'[25]UMTS Capex'!$D$272:$O$272</definedName>
    <definedName name="Usage">[43]Usage!$A$58:$Q$151</definedName>
    <definedName name="usage_incoming_seg1" localSheetId="1">[23]Revenues!$D$116:$O$116</definedName>
    <definedName name="usage_incoming_seg1" localSheetId="0">[24]Revenues!$D$116:$O$116</definedName>
    <definedName name="usage_incoming_seg1">[25]Revenues!$D$116:$O$116</definedName>
    <definedName name="usage_incoming_seg10" localSheetId="1">[23]Revenues!$D$126:$O$126</definedName>
    <definedName name="usage_incoming_seg10" localSheetId="0">[24]Revenues!$D$126:$O$126</definedName>
    <definedName name="usage_incoming_seg10">[25]Revenues!$D$126:$O$126</definedName>
    <definedName name="usage_incoming_seg2" localSheetId="1">[23]Revenues!$D$117:$O$117</definedName>
    <definedName name="usage_incoming_seg2" localSheetId="0">[24]Revenues!$D$117:$O$117</definedName>
    <definedName name="usage_incoming_seg2">[25]Revenues!$D$117:$O$117</definedName>
    <definedName name="usage_incoming_seg3" localSheetId="1">[23]Revenues!$D$118:$O$118</definedName>
    <definedName name="usage_incoming_seg3" localSheetId="0">[24]Revenues!$D$118:$O$118</definedName>
    <definedName name="usage_incoming_seg3">[25]Revenues!$D$118:$O$118</definedName>
    <definedName name="usage_incoming_seg4" localSheetId="1">[23]Revenues!$D$119:$O$119</definedName>
    <definedName name="usage_incoming_seg4" localSheetId="0">[24]Revenues!$D$119:$O$119</definedName>
    <definedName name="usage_incoming_seg4">[25]Revenues!$D$119:$O$119</definedName>
    <definedName name="usage_incoming_seg5" localSheetId="1">[23]Revenues!$D$121:$O$121</definedName>
    <definedName name="usage_incoming_seg5" localSheetId="0">[24]Revenues!$D$121:$O$121</definedName>
    <definedName name="usage_incoming_seg5">[25]Revenues!$D$121:$O$121</definedName>
    <definedName name="usage_incoming_seg6" localSheetId="1">[23]Revenues!$D$122:$O$122</definedName>
    <definedName name="usage_incoming_seg6" localSheetId="0">[24]Revenues!$D$122:$O$122</definedName>
    <definedName name="usage_incoming_seg6">[25]Revenues!$D$122:$O$122</definedName>
    <definedName name="usage_incoming_seg7" localSheetId="1">[23]Revenues!$D$123:$O$123</definedName>
    <definedName name="usage_incoming_seg7" localSheetId="0">[24]Revenues!$D$123:$O$123</definedName>
    <definedName name="usage_incoming_seg7">[25]Revenues!$D$123:$O$123</definedName>
    <definedName name="usage_incoming_seg8" localSheetId="1">[23]Revenues!$D$124:$O$124</definedName>
    <definedName name="usage_incoming_seg8" localSheetId="0">[24]Revenues!$D$124:$O$124</definedName>
    <definedName name="usage_incoming_seg8">[25]Revenues!$D$124:$O$124</definedName>
    <definedName name="usage_incoming_seg9" localSheetId="1">[23]Revenues!$D$125:$O$125</definedName>
    <definedName name="usage_incoming_seg9" localSheetId="0">[24]Revenues!$D$125:$O$125</definedName>
    <definedName name="usage_incoming_seg9">[25]Revenues!$D$125:$O$125</definedName>
    <definedName name="usage_outgoing_seg1" localSheetId="1">[23]Revenues!$D$89:$O$89</definedName>
    <definedName name="usage_outgoing_seg1" localSheetId="0">[24]Revenues!$D$89:$O$89</definedName>
    <definedName name="usage_outgoing_seg1">[25]Revenues!$D$89:$O$89</definedName>
    <definedName name="usage_outgoing_seg10" localSheetId="1">[23]Revenues!$D$99:$O$99</definedName>
    <definedName name="usage_outgoing_seg10" localSheetId="0">[24]Revenues!$D$99:$O$99</definedName>
    <definedName name="usage_outgoing_seg10">[25]Revenues!$D$99:$O$99</definedName>
    <definedName name="usage_outgoing_seg2" localSheetId="1">[23]Revenues!$D$90:$O$90</definedName>
    <definedName name="usage_outgoing_seg2" localSheetId="0">[24]Revenues!$D$90:$O$90</definedName>
    <definedName name="usage_outgoing_seg2">[25]Revenues!$D$90:$O$90</definedName>
    <definedName name="usage_outgoing_seg3" localSheetId="1">[23]Revenues!$D$91:$O$91</definedName>
    <definedName name="usage_outgoing_seg3" localSheetId="0">[24]Revenues!$D$91:$O$91</definedName>
    <definedName name="usage_outgoing_seg3">[25]Revenues!$D$91:$O$91</definedName>
    <definedName name="usage_outgoing_seg4" localSheetId="1">[23]Revenues!$D$92:$O$92</definedName>
    <definedName name="usage_outgoing_seg4" localSheetId="0">[24]Revenues!$D$92:$O$92</definedName>
    <definedName name="usage_outgoing_seg4">[25]Revenues!$D$92:$O$92</definedName>
    <definedName name="usage_outgoing_seg5" localSheetId="1">[23]Revenues!$D$94:$O$94</definedName>
    <definedName name="usage_outgoing_seg5" localSheetId="0">[24]Revenues!$D$94:$O$94</definedName>
    <definedName name="usage_outgoing_seg5">[25]Revenues!$D$94:$O$94</definedName>
    <definedName name="usage_outgoing_seg6" localSheetId="1">[23]Revenues!$D$95:$O$95</definedName>
    <definedName name="usage_outgoing_seg6" localSheetId="0">[24]Revenues!$D$95:$O$95</definedName>
    <definedName name="usage_outgoing_seg6">[25]Revenues!$D$95:$O$95</definedName>
    <definedName name="usage_outgoing_seg7" localSheetId="1">[23]Revenues!$D$96:$O$96</definedName>
    <definedName name="usage_outgoing_seg7" localSheetId="0">[24]Revenues!$D$96:$O$96</definedName>
    <definedName name="usage_outgoing_seg7">[25]Revenues!$D$96:$O$96</definedName>
    <definedName name="usage_outgoing_seg8" localSheetId="1">[23]Revenues!$D$97:$O$97</definedName>
    <definedName name="usage_outgoing_seg8" localSheetId="0">[24]Revenues!$D$97:$O$97</definedName>
    <definedName name="usage_outgoing_seg8">[25]Revenues!$D$97:$O$97</definedName>
    <definedName name="usage_outgoing_seg9" localSheetId="1">[23]Revenues!$D$98:$O$98</definedName>
    <definedName name="usage_outgoing_seg9" localSheetId="0">[24]Revenues!$D$98:$O$98</definedName>
    <definedName name="usage_outgoing_seg9">[25]Revenues!$D$98:$O$98</definedName>
    <definedName name="usage_sens_factor" localSheetId="1">[23]Sensitivity!$E$21:$P$21</definedName>
    <definedName name="usage_sens_factor" localSheetId="0">[24]Sensitivity!$E$21:$P$21</definedName>
    <definedName name="usage_sens_factor">[25]Sensitivity!$E$21:$P$21</definedName>
    <definedName name="Usage0">[43]Usage!$A$58</definedName>
    <definedName name="Usage1">[43]Usage!$C$59</definedName>
    <definedName name="UsageInput">[43]Inputs!$B$82:$L$127</definedName>
    <definedName name="UsageInput1">[43]Inputs!$H$87</definedName>
    <definedName name="USD">#REF!</definedName>
    <definedName name="usdr">'[116]Int''l'!#REF!</definedName>
    <definedName name="USDrate">#REF!</definedName>
    <definedName name="Use_Average_Data_Tariff?">#REF!</definedName>
    <definedName name="Use_Mb_?" localSheetId="1">'[59]Usage-Data'!$B$30</definedName>
    <definedName name="Use_Mb_?" localSheetId="0">'[111]Usage-Data'!$B$30</definedName>
    <definedName name="Use_Mb_?">'[112]Usage-Data'!$B$30</definedName>
    <definedName name="UseInputDiff">[43]Diffusion!$B$67</definedName>
    <definedName name="UseNatInc">[43]Control!#REF!</definedName>
    <definedName name="UseRurUrb">[43]Control!$B$16</definedName>
    <definedName name="UseYard" localSheetId="1">'[59]M-Penetration'!#REF!</definedName>
    <definedName name="UseYard">'[60]M-Penetration'!#REF!</definedName>
    <definedName name="UTIL">#N/A</definedName>
    <definedName name="v">#REF!</definedName>
    <definedName name="VACADS" localSheetId="1">'[117]sal-ann'!#REF!</definedName>
    <definedName name="VACADS">'[118]sal-ann'!#REF!</definedName>
    <definedName name="Val_date">#REF!</definedName>
    <definedName name="value_date">#REF!</definedName>
    <definedName name="Values_Entered">#N/A</definedName>
    <definedName name="VAs">[43]Assumptions!$D$174</definedName>
    <definedName name="VAS_IN">[96]Inputs!#REF!</definedName>
    <definedName name="VENDOR">[53]Inputs!$AA$29:$AA$38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1">'[23]Current Inputs'!$H$8</definedName>
    <definedName name="version_number" localSheetId="0">'[24]Current Inputs'!$H$8</definedName>
    <definedName name="version_number">'[25]Current Inputs'!$H$8</definedName>
    <definedName name="VISADATE">#N/A</definedName>
    <definedName name="VISAEXPIRY">#N/A</definedName>
    <definedName name="VISANUMBER">#N/A</definedName>
    <definedName name="voice_rev_per_sub_block" localSheetId="1">[23]Revenues!$D$132:$O$142</definedName>
    <definedName name="voice_rev_per_sub_block" localSheetId="0">[24]Revenues!$D$132:$O$142</definedName>
    <definedName name="voice_rev_per_sub_block">[25]Revenues!$D$132:$O$142</definedName>
    <definedName name="VOICECHAN_TRU" localSheetId="1">[11]Capex!#REF!</definedName>
    <definedName name="VOICECHAN_TRU">[30]Capex!#REF!</definedName>
    <definedName name="VOL">#N/A</definedName>
    <definedName name="WACC">#REF!</definedName>
    <definedName name="WACC_sen">#REF!</definedName>
    <definedName name="Wataniya" hidden="1">[119]PROD!#REF!</definedName>
    <definedName name="wcdma_carrier" localSheetId="1">'[23]UMTS Capex'!$D$23</definedName>
    <definedName name="wcdma_carrier" localSheetId="0">'[24]UMTS Capex'!$D$23</definedName>
    <definedName name="wcdma_carrier">'[25]UMTS Capex'!$D$23</definedName>
    <definedName name="wcdma_microcell" localSheetId="1">'[23]UMTS Capex'!$D$25</definedName>
    <definedName name="wcdma_microcell" localSheetId="0">'[24]UMTS Capex'!$D$25</definedName>
    <definedName name="wcdma_microcell">'[25]UMTS Capex'!$D$25</definedName>
    <definedName name="wcdma_omni_base" localSheetId="1">'[23]UMTS Capex'!$D$21</definedName>
    <definedName name="wcdma_omni_base" localSheetId="0">'[24]UMTS Capex'!$D$21</definedName>
    <definedName name="wcdma_omni_base">'[25]UMTS Capex'!$D$21</definedName>
    <definedName name="wcdma_tri_base" localSheetId="1">'[23]UMTS Capex'!$D$22</definedName>
    <definedName name="wcdma_tri_base" localSheetId="0">'[24]UMTS Capex'!$D$22</definedName>
    <definedName name="wcdma_tri_base">'[25]UMTS Capex'!$D$22</definedName>
    <definedName name="wcdma_tri_carrier" localSheetId="1">'[23]UMTS Capex'!$D$24</definedName>
    <definedName name="wcdma_tri_carrier" localSheetId="0">'[24]UMTS Capex'!$D$24</definedName>
    <definedName name="wcdma_tri_carrier">'[25]UMTS Capex'!$D$24</definedName>
    <definedName name="WI0">#REF!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[120]Sheet1!$A:$IV</definedName>
    <definedName name="y">#REF!</definedName>
    <definedName name="YA">#REF!</definedName>
    <definedName name="YA_Disposed">#REF!</definedName>
    <definedName name="YA_of_Tranferor">[36]Trans!#REF!</definedName>
    <definedName name="YA_of_Transferor">[36]Trans!#REF!</definedName>
    <definedName name="YA_Purchased">#REF!</definedName>
    <definedName name="YA_transferred_in">[36]Trans!#REF!</definedName>
    <definedName name="year" localSheetId="1">[68]Cover!$N$2</definedName>
    <definedName name="year" localSheetId="0">[69]Cover!$N$2</definedName>
    <definedName name="year">[70]Cover!$N$2</definedName>
    <definedName name="year_end_other_debt" localSheetId="1">'[23]Funds and Valuation'!$E$83:$P$83</definedName>
    <definedName name="year_end_other_debt" localSheetId="0">'[24]Funds and Valuation'!$E$83:$P$83</definedName>
    <definedName name="year_end_other_debt">'[25]Funds and Valuation'!$E$83:$P$83</definedName>
    <definedName name="year_end_supplier_credit" localSheetId="1">'[23]Funds and Valuation'!$E$76:$P$76</definedName>
    <definedName name="year_end_supplier_credit" localSheetId="0">'[24]Funds and Valuation'!$E$76:$P$76</definedName>
    <definedName name="year_end_supplier_credit">'[25]Funds and Valuation'!$E$76:$P$76</definedName>
    <definedName name="yearheader" localSheetId="1">'[72]Front Sheet'!$F$17</definedName>
    <definedName name="yearheader" localSheetId="0">'[73]Front Sheet'!$F$17</definedName>
    <definedName name="yearheader">'[74]Front Sheet'!$F$17</definedName>
    <definedName name="YesNo">[121]Sys!#REF!</definedName>
    <definedName name="you">'[50]tax comp'!#REF!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[88]_配置步骤!$C$19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I18" i="2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98" i="1" l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C23" i="1" l="1"/>
  <c r="D23" i="1"/>
  <c r="D9" i="1"/>
  <c r="C9" i="1"/>
  <c r="B5" i="1"/>
  <c r="C5" i="1"/>
  <c r="D5" i="1"/>
  <c r="E5" i="1"/>
  <c r="F5" i="1"/>
  <c r="G5" i="1"/>
  <c r="H5" i="1"/>
  <c r="I5" i="1"/>
  <c r="F41" i="1"/>
  <c r="E62" i="1"/>
  <c r="C76" i="1"/>
  <c r="G9" i="1"/>
  <c r="E9" i="1"/>
  <c r="H9" i="1"/>
  <c r="C15" i="1"/>
  <c r="E23" i="1"/>
  <c r="C20" i="1"/>
  <c r="E37" i="1"/>
  <c r="H37" i="1"/>
  <c r="F37" i="1"/>
  <c r="D55" i="1"/>
  <c r="D58" i="1"/>
  <c r="D76" i="1"/>
  <c r="D79" i="1"/>
  <c r="F9" i="1"/>
  <c r="I9" i="1"/>
  <c r="D15" i="1"/>
  <c r="D20" i="1"/>
  <c r="C30" i="1"/>
  <c r="I34" i="1"/>
  <c r="D34" i="1"/>
  <c r="E86" i="1"/>
  <c r="E72" i="1"/>
  <c r="E58" i="1"/>
  <c r="E48" i="1"/>
  <c r="E79" i="1"/>
  <c r="E51" i="1"/>
  <c r="E83" i="1"/>
  <c r="E69" i="1"/>
  <c r="E55" i="1"/>
  <c r="H86" i="1"/>
  <c r="H72" i="1"/>
  <c r="H58" i="1"/>
  <c r="H93" i="1"/>
  <c r="H65" i="1"/>
  <c r="H51" i="1"/>
  <c r="H83" i="1"/>
  <c r="H69" i="1"/>
  <c r="E15" i="1"/>
  <c r="H15" i="1"/>
  <c r="E20" i="1"/>
  <c r="H20" i="1"/>
  <c r="D30" i="1"/>
  <c r="E34" i="1"/>
  <c r="H34" i="1"/>
  <c r="H48" i="1"/>
  <c r="B79" i="1"/>
  <c r="B65" i="1"/>
  <c r="B83" i="1"/>
  <c r="B69" i="1"/>
  <c r="B86" i="1"/>
  <c r="B72" i="1"/>
  <c r="B58" i="1"/>
  <c r="B44" i="1"/>
  <c r="B90" i="1"/>
  <c r="B62" i="1"/>
  <c r="F76" i="1"/>
  <c r="F79" i="1"/>
  <c r="F65" i="1"/>
  <c r="F69" i="1"/>
  <c r="F15" i="1"/>
  <c r="F20" i="1"/>
  <c r="I20" i="1"/>
  <c r="B27" i="1"/>
  <c r="F34" i="1"/>
  <c r="B41" i="1"/>
  <c r="D86" i="1"/>
  <c r="I86" i="1"/>
  <c r="I72" i="1"/>
  <c r="I58" i="1"/>
  <c r="I76" i="1"/>
  <c r="I79" i="1"/>
  <c r="I83" i="1"/>
  <c r="I69" i="1"/>
  <c r="I55" i="1"/>
  <c r="I15" i="1"/>
  <c r="G72" i="1"/>
  <c r="G90" i="1"/>
  <c r="G76" i="1"/>
  <c r="G48" i="1"/>
  <c r="G93" i="1"/>
  <c r="G79" i="1"/>
  <c r="G51" i="1"/>
  <c r="G69" i="1"/>
  <c r="G15" i="1"/>
  <c r="G20" i="1"/>
  <c r="C27" i="1"/>
  <c r="G34" i="1"/>
  <c r="G44" i="1"/>
  <c r="H90" i="1"/>
  <c r="B9" i="1"/>
  <c r="F27" i="1"/>
  <c r="I27" i="1"/>
  <c r="D27" i="1"/>
  <c r="D41" i="1"/>
  <c r="I41" i="1"/>
  <c r="D72" i="1"/>
  <c r="E76" i="1"/>
  <c r="B15" i="1"/>
  <c r="E27" i="1"/>
  <c r="H27" i="1"/>
  <c r="D37" i="1"/>
  <c r="E41" i="1"/>
  <c r="H76" i="1"/>
  <c r="G86" i="1"/>
  <c r="F51" i="1"/>
  <c r="F62" i="1"/>
  <c r="B34" i="1"/>
  <c r="G23" i="1"/>
  <c r="G27" i="1"/>
  <c r="C86" i="1"/>
  <c r="H41" i="1"/>
  <c r="B23" i="1"/>
  <c r="G41" i="1"/>
  <c r="I51" i="1"/>
  <c r="I48" i="1"/>
  <c r="F90" i="1"/>
  <c r="B51" i="1"/>
  <c r="D51" i="1"/>
  <c r="D48" i="1"/>
  <c r="D69" i="1"/>
  <c r="C34" i="1"/>
  <c r="C48" i="1"/>
  <c r="C69" i="1"/>
  <c r="H44" i="1"/>
  <c r="C55" i="1"/>
  <c r="C41" i="1"/>
  <c r="I30" i="1"/>
  <c r="G55" i="1"/>
  <c r="G62" i="1"/>
  <c r="I65" i="1"/>
  <c r="I62" i="1"/>
  <c r="E44" i="1"/>
  <c r="F93" i="1"/>
  <c r="F44" i="1"/>
  <c r="B20" i="1"/>
  <c r="H79" i="1"/>
  <c r="E65" i="1"/>
  <c r="D65" i="1"/>
  <c r="D62" i="1"/>
  <c r="D83" i="1"/>
  <c r="I23" i="1"/>
  <c r="C62" i="1"/>
  <c r="C83" i="1"/>
  <c r="F30" i="1"/>
  <c r="F58" i="1"/>
  <c r="B48" i="1"/>
  <c r="G37" i="1"/>
  <c r="F23" i="1"/>
  <c r="C51" i="1"/>
  <c r="G30" i="1"/>
  <c r="G83" i="1"/>
  <c r="I93" i="1"/>
  <c r="I90" i="1"/>
  <c r="F55" i="1"/>
  <c r="F72" i="1"/>
  <c r="B93" i="1"/>
  <c r="D44" i="1"/>
  <c r="E93" i="1"/>
  <c r="D93" i="1"/>
  <c r="D90" i="1"/>
  <c r="C90" i="1"/>
  <c r="C65" i="1"/>
  <c r="H23" i="1"/>
  <c r="C37" i="1"/>
  <c r="B37" i="1"/>
  <c r="G58" i="1"/>
  <c r="I44" i="1"/>
  <c r="E90" i="1"/>
  <c r="H30" i="1"/>
  <c r="F86" i="1"/>
  <c r="B76" i="1"/>
  <c r="H55" i="1"/>
  <c r="C44" i="1"/>
  <c r="H62" i="1"/>
  <c r="B30" i="1"/>
  <c r="C58" i="1"/>
  <c r="C79" i="1"/>
  <c r="G65" i="1"/>
  <c r="E30" i="1"/>
  <c r="F83" i="1"/>
  <c r="F48" i="1"/>
  <c r="B55" i="1"/>
  <c r="I37" i="1"/>
  <c r="C72" i="1"/>
  <c r="C93" i="1"/>
</calcChain>
</file>

<file path=xl/sharedStrings.xml><?xml version="1.0" encoding="utf-8"?>
<sst xmlns="http://schemas.openxmlformats.org/spreadsheetml/2006/main" count="256" uniqueCount="74">
  <si>
    <t xml:space="preserve">       Operating Results  by Operations in QR Millions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</si>
  <si>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</si>
  <si>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</si>
  <si>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</si>
  <si>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</si>
  <si>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</si>
  <si>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</si>
  <si>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</si>
  <si>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</si>
  <si>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</si>
  <si>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Indonesia</t>
  </si>
  <si>
    <t>Iraq</t>
  </si>
  <si>
    <t>Oman</t>
  </si>
  <si>
    <t>Myanmar</t>
  </si>
  <si>
    <t>WATANIYA GROUP</t>
  </si>
  <si>
    <t>Kuwait</t>
  </si>
  <si>
    <t>Tunisia</t>
  </si>
  <si>
    <t>Algeria</t>
  </si>
  <si>
    <t>Maldives</t>
  </si>
  <si>
    <t>Palestine</t>
  </si>
  <si>
    <t>Note:    1.  Ooredoo Group reflects the consolidated results including share in associates, joint venture and intra-group adjustments.</t>
  </si>
  <si>
    <t xml:space="preserve"> 2.  Upfront commision netting off in Q4 2018 for Iraq, Oman and Myanmar are reallocated for all four quarters of 2018</t>
  </si>
  <si>
    <t>Q2 2018</t>
  </si>
  <si>
    <t>Q3 2018</t>
  </si>
  <si>
    <t>Q4 2018</t>
  </si>
  <si>
    <t>Q1 2019</t>
  </si>
  <si>
    <t>Q2 2019</t>
  </si>
  <si>
    <t>Q3 2019</t>
  </si>
  <si>
    <t>9M 2019</t>
  </si>
  <si>
    <t>9M 2018</t>
  </si>
  <si>
    <t xml:space="preserve"> Total Customers by Operation (number)</t>
  </si>
  <si>
    <t>QATAR</t>
  </si>
  <si>
    <t>Postpaid</t>
  </si>
  <si>
    <t>Prepaid</t>
  </si>
  <si>
    <t>Fixed Line</t>
  </si>
  <si>
    <t>Total Customers</t>
  </si>
  <si>
    <t>INDONESIA</t>
  </si>
  <si>
    <t>IRAQ</t>
  </si>
  <si>
    <t>OMAN</t>
  </si>
  <si>
    <t>Wireless Broadband</t>
  </si>
  <si>
    <t>MYANMAR</t>
  </si>
  <si>
    <t>Others</t>
  </si>
  <si>
    <t>KUWAIT</t>
  </si>
  <si>
    <t>TUNISIA</t>
  </si>
  <si>
    <t>ALGERIA</t>
  </si>
  <si>
    <t>MALDIVES</t>
  </si>
  <si>
    <t>PALESTINE</t>
  </si>
  <si>
    <t xml:space="preserve">Total Consolidated Customers </t>
  </si>
  <si>
    <t>Pakistan</t>
  </si>
  <si>
    <t>Fanoos</t>
  </si>
  <si>
    <t>check</t>
  </si>
  <si>
    <t>Consolidated Customer Status as at 30th September 2019</t>
  </si>
  <si>
    <t>POSTPAID</t>
  </si>
  <si>
    <t>PREPAID</t>
  </si>
  <si>
    <t>WIRELESS BROADBAND</t>
  </si>
  <si>
    <t>FIXED LINE</t>
  </si>
  <si>
    <t>FIXED WIRELESS</t>
  </si>
  <si>
    <t>Ownership</t>
  </si>
  <si>
    <t>PROPORTIONAL CUSTOMERS</t>
  </si>
  <si>
    <t>Qatar</t>
  </si>
  <si>
    <t>Total Active Customers</t>
  </si>
  <si>
    <t>Quarterly ARPU by Operation in  Qatari Riyal</t>
  </si>
  <si>
    <t>BLENDED ARPU-Net</t>
  </si>
  <si>
    <t>BLENDED ARPU</t>
  </si>
  <si>
    <t>PAKISTAN</t>
  </si>
  <si>
    <t>Wimax</t>
  </si>
  <si>
    <t>Restatement as advised by Rupesh on April 28, 2012:</t>
  </si>
  <si>
    <t>Nawras ARPU re-statement:</t>
  </si>
  <si>
    <t>QAR</t>
  </si>
  <si>
    <t>USD</t>
  </si>
  <si>
    <t>As reported-QAR</t>
  </si>
  <si>
    <t>YoY</t>
  </si>
  <si>
    <t>QoQ LY</t>
  </si>
  <si>
    <t>Sequential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</si>
</sst>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00%"/>
    <numFmt numFmtId="165" formatCode="#,##0.0_);\(#,##0.0\)"/>
    <numFmt numFmtId="166" formatCode="#,##0.000_);\(#,##0.000\)"/>
    <numFmt numFmtId="167" formatCode="_(* #,##0.0_);_(* \(#,##0.0\);_(* &quot;-&quot;??_);_(@_)"/>
    <numFmt numFmtId="168" formatCode="_(* #,##0_);_(* \(#,##0\);_(* &quot;-&quot;??_);_(@_)"/>
    <numFmt numFmtId="169" formatCode="0.0%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color rgb="FF0070C0"/>
      <name val="Tahoma"/>
      <family val="2"/>
    </font>
    <font>
      <i/>
      <sz val="9"/>
      <name val="Tahoma"/>
      <family val="2"/>
    </font>
    <font>
      <u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39">
    <xf numFmtId="0" fontId="0" fillId="0" borderId="0" xfId="0"/>
    <xf numFmtId="164" fontId="3" fillId="0" borderId="0" xfId="3" applyNumberFormat="1" applyFont="1" applyAlignment="1">
      <alignment horizontal="centerContinuous" wrapText="1"/>
    </xf>
    <xf numFmtId="164" fontId="3" fillId="0" borderId="0" xfId="3" applyNumberFormat="1" applyFont="1" applyFill="1"/>
    <xf numFmtId="164" fontId="3" fillId="0" borderId="0" xfId="3" applyNumberFormat="1" applyFont="1"/>
    <xf numFmtId="0" fontId="3" fillId="0" borderId="0" xfId="2" applyFont="1"/>
    <xf numFmtId="0" fontId="5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164" fontId="3" fillId="0" borderId="0" xfId="3" applyNumberFormat="1" applyFont="1" applyAlignment="1">
      <alignment horizontal="centerContinuous" vertical="center" wrapText="1"/>
    </xf>
    <xf numFmtId="164" fontId="3" fillId="0" borderId="0" xfId="3" applyNumberFormat="1" applyFont="1" applyAlignment="1">
      <alignment horizontal="center" vertical="center"/>
    </xf>
    <xf numFmtId="0" fontId="3" fillId="3" borderId="4" xfId="2" applyFont="1" applyFill="1" applyBorder="1"/>
    <xf numFmtId="0" fontId="3" fillId="3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3" fillId="0" borderId="0" xfId="2" applyFont="1" applyFill="1"/>
    <xf numFmtId="164" fontId="3" fillId="0" borderId="0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3" fillId="3" borderId="7" xfId="2" applyFont="1" applyFill="1" applyBorder="1"/>
    <xf numFmtId="0" fontId="3" fillId="3" borderId="8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left"/>
    </xf>
    <xf numFmtId="165" fontId="3" fillId="3" borderId="0" xfId="2" applyNumberFormat="1" applyFont="1" applyFill="1" applyBorder="1"/>
    <xf numFmtId="166" fontId="5" fillId="2" borderId="0" xfId="2" applyNumberFormat="1" applyFont="1" applyFill="1" applyBorder="1"/>
    <xf numFmtId="165" fontId="5" fillId="2" borderId="11" xfId="2" applyNumberFormat="1" applyFont="1" applyFill="1" applyBorder="1"/>
    <xf numFmtId="0" fontId="4" fillId="3" borderId="10" xfId="2" applyFont="1" applyFill="1" applyBorder="1" applyAlignment="1">
      <alignment horizontal="left" indent="2"/>
    </xf>
    <xf numFmtId="167" fontId="3" fillId="3" borderId="0" xfId="1" applyNumberFormat="1" applyFont="1" applyFill="1" applyBorder="1"/>
    <xf numFmtId="167" fontId="6" fillId="2" borderId="0" xfId="1" applyNumberFormat="1" applyFont="1" applyFill="1" applyBorder="1"/>
    <xf numFmtId="167" fontId="6" fillId="2" borderId="11" xfId="1" applyNumberFormat="1" applyFont="1" applyFill="1" applyBorder="1"/>
    <xf numFmtId="167" fontId="3" fillId="0" borderId="0" xfId="1" applyNumberFormat="1" applyFont="1" applyFill="1" applyBorder="1"/>
    <xf numFmtId="165" fontId="3" fillId="0" borderId="0" xfId="2" applyNumberFormat="1" applyFont="1" applyFill="1"/>
    <xf numFmtId="167" fontId="6" fillId="2" borderId="11" xfId="1" applyNumberFormat="1" applyFont="1" applyFill="1" applyBorder="1" applyAlignment="1"/>
    <xf numFmtId="0" fontId="3" fillId="0" borderId="0" xfId="2" applyFont="1" applyFill="1" applyBorder="1" applyAlignment="1">
      <alignment horizontal="left" indent="2"/>
    </xf>
    <xf numFmtId="0" fontId="7" fillId="3" borderId="10" xfId="2" applyFont="1" applyFill="1" applyBorder="1" applyAlignment="1">
      <alignment horizontal="left" indent="3"/>
    </xf>
    <xf numFmtId="9" fontId="8" fillId="3" borderId="0" xfId="3" applyNumberFormat="1" applyFont="1" applyFill="1" applyBorder="1"/>
    <xf numFmtId="9" fontId="9" fillId="2" borderId="0" xfId="3" applyNumberFormat="1" applyFont="1" applyFill="1" applyBorder="1"/>
    <xf numFmtId="9" fontId="9" fillId="2" borderId="11" xfId="3" applyNumberFormat="1" applyFont="1" applyFill="1" applyBorder="1"/>
    <xf numFmtId="0" fontId="8" fillId="0" borderId="0" xfId="2" applyFont="1" applyFill="1" applyBorder="1" applyAlignment="1">
      <alignment horizontal="left" indent="3"/>
    </xf>
    <xf numFmtId="0" fontId="4" fillId="3" borderId="10" xfId="2" applyFont="1" applyFill="1" applyBorder="1"/>
    <xf numFmtId="0" fontId="3" fillId="3" borderId="8" xfId="2" applyFont="1" applyFill="1" applyBorder="1"/>
    <xf numFmtId="165" fontId="5" fillId="2" borderId="8" xfId="2" applyNumberFormat="1" applyFont="1" applyFill="1" applyBorder="1"/>
    <xf numFmtId="0" fontId="5" fillId="2" borderId="9" xfId="2" applyFont="1" applyFill="1" applyBorder="1"/>
    <xf numFmtId="0" fontId="4" fillId="0" borderId="10" xfId="2" applyFont="1" applyBorder="1" applyAlignment="1">
      <alignment horizontal="left" indent="1"/>
    </xf>
    <xf numFmtId="0" fontId="3" fillId="0" borderId="0" xfId="2" applyFont="1" applyBorder="1" applyAlignment="1">
      <alignment horizontal="left"/>
    </xf>
    <xf numFmtId="0" fontId="3" fillId="0" borderId="0" xfId="2" applyFont="1" applyFill="1" applyBorder="1"/>
    <xf numFmtId="165" fontId="5" fillId="2" borderId="0" xfId="2" applyNumberFormat="1" applyFont="1" applyFill="1" applyBorder="1"/>
    <xf numFmtId="0" fontId="5" fillId="2" borderId="11" xfId="2" applyFont="1" applyFill="1" applyBorder="1"/>
    <xf numFmtId="0" fontId="3" fillId="0" borderId="10" xfId="2" applyFont="1" applyBorder="1" applyAlignment="1">
      <alignment horizontal="left" indent="2"/>
    </xf>
    <xf numFmtId="10" fontId="3" fillId="0" borderId="0" xfId="3" applyNumberFormat="1" applyFont="1"/>
    <xf numFmtId="0" fontId="8" fillId="0" borderId="10" xfId="2" applyFont="1" applyBorder="1" applyAlignment="1">
      <alignment horizontal="left" indent="3"/>
    </xf>
    <xf numFmtId="9" fontId="8" fillId="0" borderId="0" xfId="3" applyFont="1" applyFill="1" applyBorder="1"/>
    <xf numFmtId="10" fontId="8" fillId="0" borderId="0" xfId="3" applyNumberFormat="1" applyFont="1"/>
    <xf numFmtId="0" fontId="8" fillId="0" borderId="0" xfId="2" applyFont="1"/>
    <xf numFmtId="167" fontId="5" fillId="2" borderId="0" xfId="1" applyNumberFormat="1" applyFont="1" applyFill="1" applyBorder="1"/>
    <xf numFmtId="167" fontId="5" fillId="2" borderId="11" xfId="1" applyNumberFormat="1" applyFont="1" applyFill="1" applyBorder="1" applyAlignment="1"/>
    <xf numFmtId="0" fontId="8" fillId="0" borderId="7" xfId="2" applyFont="1" applyBorder="1" applyAlignment="1">
      <alignment horizontal="left" indent="3"/>
    </xf>
    <xf numFmtId="9" fontId="8" fillId="0" borderId="8" xfId="3" applyFont="1" applyFill="1" applyBorder="1"/>
    <xf numFmtId="9" fontId="9" fillId="2" borderId="8" xfId="3" applyFont="1" applyFill="1" applyBorder="1"/>
    <xf numFmtId="9" fontId="9" fillId="2" borderId="9" xfId="3" applyFont="1" applyFill="1" applyBorder="1" applyAlignment="1"/>
    <xf numFmtId="165" fontId="5" fillId="2" borderId="5" xfId="2" applyNumberFormat="1" applyFont="1" applyFill="1" applyBorder="1"/>
    <xf numFmtId="0" fontId="5" fillId="2" borderId="6" xfId="2" applyFont="1" applyFill="1" applyBorder="1"/>
    <xf numFmtId="0" fontId="3" fillId="0" borderId="0" xfId="2" applyFont="1" applyBorder="1" applyAlignment="1">
      <alignment horizontal="left" indent="2"/>
    </xf>
    <xf numFmtId="0" fontId="8" fillId="0" borderId="0" xfId="2" applyFont="1" applyBorder="1" applyAlignment="1">
      <alignment horizontal="left" indent="3"/>
    </xf>
    <xf numFmtId="9" fontId="9" fillId="2" borderId="11" xfId="3" applyFont="1" applyFill="1" applyBorder="1"/>
    <xf numFmtId="4" fontId="3" fillId="0" borderId="0" xfId="3" applyNumberFormat="1" applyFont="1"/>
    <xf numFmtId="4" fontId="3" fillId="0" borderId="0" xfId="2" applyNumberFormat="1" applyFont="1" applyAlignment="1">
      <alignment horizontal="right"/>
    </xf>
    <xf numFmtId="4" fontId="3" fillId="0" borderId="0" xfId="3" applyNumberFormat="1" applyFont="1" applyBorder="1"/>
    <xf numFmtId="4" fontId="3" fillId="0" borderId="0" xfId="2" applyNumberFormat="1" applyFont="1" applyBorder="1" applyAlignment="1">
      <alignment horizontal="right" indent="2"/>
    </xf>
    <xf numFmtId="0" fontId="3" fillId="0" borderId="0" xfId="2" applyFont="1" applyBorder="1"/>
    <xf numFmtId="4" fontId="10" fillId="0" borderId="0" xfId="3" applyNumberFormat="1" applyFont="1" applyFill="1" applyBorder="1" applyAlignment="1">
      <alignment horizontal="centerContinuous" wrapText="1"/>
    </xf>
    <xf numFmtId="4" fontId="3" fillId="0" borderId="0" xfId="3" applyNumberFormat="1" applyFont="1" applyBorder="1" applyAlignment="1">
      <alignment horizontal="right"/>
    </xf>
    <xf numFmtId="164" fontId="3" fillId="0" borderId="0" xfId="3" applyNumberFormat="1" applyFont="1" applyBorder="1"/>
    <xf numFmtId="164" fontId="3" fillId="0" borderId="0" xfId="3" applyNumberFormat="1" applyFont="1" applyFill="1" applyBorder="1" applyAlignment="1">
      <alignment horizontal="right"/>
    </xf>
    <xf numFmtId="9" fontId="3" fillId="0" borderId="0" xfId="3" applyFont="1"/>
    <xf numFmtId="167" fontId="3" fillId="0" borderId="0" xfId="1" applyNumberFormat="1" applyFont="1" applyFill="1" applyBorder="1" applyAlignment="1"/>
    <xf numFmtId="167" fontId="9" fillId="2" borderId="0" xfId="1" applyNumberFormat="1" applyFont="1" applyFill="1" applyBorder="1"/>
    <xf numFmtId="167" fontId="9" fillId="2" borderId="11" xfId="1" applyNumberFormat="1" applyFont="1" applyFill="1" applyBorder="1" applyAlignment="1"/>
    <xf numFmtId="9" fontId="3" fillId="0" borderId="0" xfId="3" applyFont="1" applyFill="1"/>
    <xf numFmtId="4" fontId="3" fillId="0" borderId="0" xfId="2" applyNumberFormat="1" applyFont="1" applyBorder="1" applyAlignment="1">
      <alignment horizontal="right"/>
    </xf>
    <xf numFmtId="9" fontId="9" fillId="2" borderId="11" xfId="3" applyNumberFormat="1" applyFont="1" applyFill="1" applyBorder="1" applyAlignment="1"/>
    <xf numFmtId="4" fontId="8" fillId="0" borderId="0" xfId="3" applyNumberFormat="1" applyFont="1"/>
    <xf numFmtId="9" fontId="8" fillId="0" borderId="0" xfId="3" applyFont="1"/>
    <xf numFmtId="167" fontId="5" fillId="2" borderId="11" xfId="1" applyNumberFormat="1" applyFont="1" applyFill="1" applyBorder="1"/>
    <xf numFmtId="4" fontId="8" fillId="0" borderId="0" xfId="2" applyNumberFormat="1" applyFont="1" applyBorder="1" applyAlignment="1">
      <alignment horizontal="right" indent="3"/>
    </xf>
    <xf numFmtId="9" fontId="3" fillId="0" borderId="0" xfId="3" applyFont="1" applyBorder="1"/>
    <xf numFmtId="4" fontId="3" fillId="0" borderId="0" xfId="2" applyNumberFormat="1" applyFont="1" applyBorder="1" applyAlignment="1">
      <alignment horizontal="right" indent="3"/>
    </xf>
    <xf numFmtId="0" fontId="3" fillId="0" borderId="0" xfId="2" applyFont="1" applyBorder="1" applyAlignment="1">
      <alignment horizontal="left" indent="3"/>
    </xf>
    <xf numFmtId="10" fontId="3" fillId="0" borderId="0" xfId="3" applyNumberFormat="1" applyFont="1" applyFill="1" applyBorder="1"/>
    <xf numFmtId="4" fontId="8" fillId="0" borderId="0" xfId="2" applyNumberFormat="1" applyFont="1"/>
    <xf numFmtId="0" fontId="8" fillId="0" borderId="0" xfId="2" applyFont="1" applyFill="1" applyBorder="1"/>
    <xf numFmtId="10" fontId="8" fillId="0" borderId="0" xfId="3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3" fillId="3" borderId="0" xfId="2" applyFont="1" applyFill="1" applyBorder="1"/>
    <xf numFmtId="0" fontId="3" fillId="0" borderId="0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left" indent="2"/>
    </xf>
    <xf numFmtId="0" fontId="8" fillId="3" borderId="10" xfId="2" applyFont="1" applyFill="1" applyBorder="1" applyAlignment="1">
      <alignment horizontal="left" indent="3"/>
    </xf>
    <xf numFmtId="9" fontId="8" fillId="3" borderId="0" xfId="3" applyFont="1" applyFill="1" applyBorder="1"/>
    <xf numFmtId="0" fontId="8" fillId="3" borderId="7" xfId="2" applyFont="1" applyFill="1" applyBorder="1" applyAlignment="1">
      <alignment horizontal="left" indent="3"/>
    </xf>
    <xf numFmtId="9" fontId="8" fillId="3" borderId="8" xfId="3" applyFont="1" applyFill="1" applyBorder="1"/>
    <xf numFmtId="9" fontId="9" fillId="2" borderId="8" xfId="3" applyNumberFormat="1" applyFont="1" applyFill="1" applyBorder="1"/>
    <xf numFmtId="9" fontId="9" fillId="2" borderId="9" xfId="3" applyFont="1" applyFill="1" applyBorder="1"/>
    <xf numFmtId="0" fontId="11" fillId="0" borderId="0" xfId="2" applyFont="1" applyFill="1" applyBorder="1" applyAlignment="1">
      <alignment horizontal="center"/>
    </xf>
    <xf numFmtId="165" fontId="12" fillId="0" borderId="0" xfId="2" applyNumberFormat="1" applyFont="1" applyFill="1" applyBorder="1"/>
    <xf numFmtId="9" fontId="8" fillId="0" borderId="0" xfId="3" applyNumberFormat="1" applyFont="1" applyFill="1" applyBorder="1" applyAlignment="1"/>
    <xf numFmtId="165" fontId="6" fillId="2" borderId="5" xfId="2" applyNumberFormat="1" applyFont="1" applyFill="1" applyBorder="1"/>
    <xf numFmtId="0" fontId="6" fillId="2" borderId="6" xfId="2" applyFont="1" applyFill="1" applyBorder="1"/>
    <xf numFmtId="0" fontId="12" fillId="0" borderId="0" xfId="2" applyFont="1" applyFill="1" applyBorder="1"/>
    <xf numFmtId="9" fontId="8" fillId="0" borderId="0" xfId="3" applyFont="1" applyFill="1" applyBorder="1" applyAlignment="1"/>
    <xf numFmtId="39" fontId="12" fillId="0" borderId="0" xfId="2" applyNumberFormat="1" applyFont="1" applyFill="1" applyBorder="1"/>
    <xf numFmtId="0" fontId="8" fillId="0" borderId="12" xfId="2" applyFont="1" applyBorder="1" applyAlignment="1">
      <alignment horizontal="left" indent="3"/>
    </xf>
    <xf numFmtId="9" fontId="8" fillId="0" borderId="13" xfId="3" applyFont="1" applyFill="1" applyBorder="1"/>
    <xf numFmtId="9" fontId="9" fillId="2" borderId="13" xfId="3" applyFont="1" applyFill="1" applyBorder="1"/>
    <xf numFmtId="9" fontId="9" fillId="2" borderId="14" xfId="3" applyFont="1" applyFill="1" applyBorder="1" applyAlignment="1"/>
    <xf numFmtId="0" fontId="13" fillId="0" borderId="0" xfId="2" applyFont="1"/>
    <xf numFmtId="164" fontId="14" fillId="0" borderId="0" xfId="3" applyNumberFormat="1" applyFont="1" applyFill="1" applyBorder="1" applyAlignment="1">
      <alignment horizontal="right"/>
    </xf>
    <xf numFmtId="0" fontId="13" fillId="0" borderId="0" xfId="2" applyFont="1" applyAlignment="1">
      <alignment horizontal="left" indent="3"/>
    </xf>
    <xf numFmtId="168" fontId="3" fillId="0" borderId="0" xfId="1" applyNumberFormat="1" applyFont="1"/>
    <xf numFmtId="169" fontId="3" fillId="0" borderId="0" xfId="3" applyNumberFormat="1" applyFont="1" applyFill="1"/>
    <xf numFmtId="168" fontId="3" fillId="0" borderId="0" xfId="1" applyNumberFormat="1" applyFont="1" applyFill="1"/>
    <xf numFmtId="0" fontId="5" fillId="2" borderId="15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center" vertical="center"/>
    </xf>
    <xf numFmtId="0" fontId="3" fillId="0" borderId="10" xfId="2" applyFont="1" applyFill="1" applyBorder="1"/>
    <xf numFmtId="0" fontId="15" fillId="0" borderId="10" xfId="2" applyFont="1" applyBorder="1"/>
    <xf numFmtId="0" fontId="16" fillId="0" borderId="0" xfId="2" applyFont="1" applyFill="1" applyBorder="1"/>
    <xf numFmtId="0" fontId="17" fillId="2" borderId="11" xfId="2" applyFont="1" applyFill="1" applyBorder="1"/>
    <xf numFmtId="0" fontId="16" fillId="0" borderId="10" xfId="2" applyFont="1" applyBorder="1" applyAlignment="1">
      <alignment horizontal="left" indent="1"/>
    </xf>
    <xf numFmtId="37" fontId="16" fillId="0" borderId="0" xfId="2" applyNumberFormat="1" applyFont="1" applyFill="1" applyBorder="1"/>
    <xf numFmtId="37" fontId="17" fillId="2" borderId="11" xfId="2" applyNumberFormat="1" applyFont="1" applyFill="1" applyBorder="1"/>
    <xf numFmtId="0" fontId="15" fillId="0" borderId="10" xfId="2" applyFont="1" applyBorder="1" applyAlignment="1">
      <alignment horizontal="left" indent="1"/>
    </xf>
    <xf numFmtId="37" fontId="15" fillId="0" borderId="0" xfId="2" applyNumberFormat="1" applyFont="1" applyFill="1" applyBorder="1"/>
    <xf numFmtId="37" fontId="18" fillId="2" borderId="11" xfId="2" applyNumberFormat="1" applyFont="1" applyFill="1" applyBorder="1"/>
    <xf numFmtId="0" fontId="15" fillId="0" borderId="12" xfId="2" applyFont="1" applyBorder="1" applyAlignment="1">
      <alignment horizontal="left" indent="1"/>
    </xf>
    <xf numFmtId="37" fontId="15" fillId="0" borderId="13" xfId="2" applyNumberFormat="1" applyFont="1" applyFill="1" applyBorder="1"/>
    <xf numFmtId="37" fontId="18" fillId="2" borderId="14" xfId="2" applyNumberFormat="1" applyFont="1" applyFill="1" applyBorder="1"/>
    <xf numFmtId="168" fontId="16" fillId="0" borderId="0" xfId="1" applyNumberFormat="1" applyFont="1" applyFill="1" applyBorder="1"/>
    <xf numFmtId="168" fontId="17" fillId="2" borderId="11" xfId="1" applyNumberFormat="1" applyFont="1" applyFill="1" applyBorder="1"/>
    <xf numFmtId="43" fontId="15" fillId="0" borderId="10" xfId="1" applyFont="1" applyBorder="1"/>
    <xf numFmtId="43" fontId="16" fillId="0" borderId="0" xfId="1" applyFont="1" applyFill="1" applyBorder="1"/>
    <xf numFmtId="43" fontId="17" fillId="2" borderId="11" xfId="1" applyFont="1" applyFill="1" applyBorder="1"/>
    <xf numFmtId="43" fontId="3" fillId="0" borderId="0" xfId="1" applyFont="1" applyFill="1"/>
    <xf numFmtId="0" fontId="15" fillId="0" borderId="15" xfId="2" applyFont="1" applyBorder="1"/>
    <xf numFmtId="37" fontId="16" fillId="0" borderId="17" xfId="2" applyNumberFormat="1" applyFont="1" applyFill="1" applyBorder="1"/>
    <xf numFmtId="37" fontId="17" fillId="2" borderId="18" xfId="2" applyNumberFormat="1" applyFont="1" applyFill="1" applyBorder="1"/>
    <xf numFmtId="0" fontId="16" fillId="0" borderId="12" xfId="2" applyFont="1" applyBorder="1" applyAlignment="1">
      <alignment horizontal="left" indent="1"/>
    </xf>
    <xf numFmtId="37" fontId="16" fillId="0" borderId="14" xfId="2" applyNumberFormat="1" applyFont="1" applyFill="1" applyBorder="1"/>
    <xf numFmtId="37" fontId="16" fillId="0" borderId="13" xfId="2" applyNumberFormat="1" applyFont="1" applyFill="1" applyBorder="1"/>
    <xf numFmtId="168" fontId="16" fillId="0" borderId="14" xfId="1" applyNumberFormat="1" applyFont="1" applyFill="1" applyBorder="1"/>
    <xf numFmtId="168" fontId="16" fillId="0" borderId="13" xfId="1" applyNumberFormat="1" applyFont="1" applyFill="1" applyBorder="1"/>
    <xf numFmtId="168" fontId="18" fillId="2" borderId="14" xfId="1" applyNumberFormat="1" applyFont="1" applyFill="1" applyBorder="1"/>
    <xf numFmtId="0" fontId="15" fillId="0" borderId="10" xfId="2" applyFont="1" applyFill="1" applyBorder="1" applyAlignment="1">
      <alignment horizontal="left" indent="1"/>
    </xf>
    <xf numFmtId="168" fontId="15" fillId="0" borderId="0" xfId="1" applyNumberFormat="1" applyFont="1" applyFill="1" applyBorder="1"/>
    <xf numFmtId="168" fontId="18" fillId="2" borderId="11" xfId="1" applyNumberFormat="1" applyFont="1" applyFill="1" applyBorder="1"/>
    <xf numFmtId="0" fontId="19" fillId="3" borderId="10" xfId="2" applyFont="1" applyFill="1" applyBorder="1"/>
    <xf numFmtId="37" fontId="13" fillId="3" borderId="0" xfId="2" applyNumberFormat="1" applyFont="1" applyFill="1" applyBorder="1"/>
    <xf numFmtId="37" fontId="20" fillId="2" borderId="11" xfId="2" applyNumberFormat="1" applyFont="1" applyFill="1" applyBorder="1"/>
    <xf numFmtId="0" fontId="13" fillId="3" borderId="10" xfId="2" applyFont="1" applyFill="1" applyBorder="1" applyAlignment="1">
      <alignment horizontal="left" indent="1"/>
    </xf>
    <xf numFmtId="168" fontId="13" fillId="3" borderId="0" xfId="1" applyNumberFormat="1" applyFont="1" applyFill="1" applyBorder="1"/>
    <xf numFmtId="168" fontId="20" fillId="2" borderId="11" xfId="1" applyNumberFormat="1" applyFont="1" applyFill="1" applyBorder="1"/>
    <xf numFmtId="0" fontId="19" fillId="3" borderId="7" xfId="2" applyFont="1" applyFill="1" applyBorder="1" applyAlignment="1">
      <alignment horizontal="left" indent="1"/>
    </xf>
    <xf numFmtId="168" fontId="19" fillId="3" borderId="8" xfId="1" applyNumberFormat="1" applyFont="1" applyFill="1" applyBorder="1"/>
    <xf numFmtId="168" fontId="21" fillId="2" borderId="9" xfId="1" applyNumberFormat="1" applyFont="1" applyFill="1" applyBorder="1"/>
    <xf numFmtId="37" fontId="16" fillId="0" borderId="5" xfId="2" applyNumberFormat="1" applyFont="1" applyFill="1" applyBorder="1"/>
    <xf numFmtId="37" fontId="17" fillId="2" borderId="6" xfId="2" applyNumberFormat="1" applyFont="1" applyFill="1" applyBorder="1"/>
    <xf numFmtId="0" fontId="15" fillId="0" borderId="7" xfId="2" applyFont="1" applyBorder="1" applyAlignment="1">
      <alignment horizontal="left" indent="1"/>
    </xf>
    <xf numFmtId="37" fontId="15" fillId="0" borderId="8" xfId="2" applyNumberFormat="1" applyFont="1" applyFill="1" applyBorder="1"/>
    <xf numFmtId="37" fontId="18" fillId="2" borderId="9" xfId="2" applyNumberFormat="1" applyFont="1" applyFill="1" applyBorder="1"/>
    <xf numFmtId="0" fontId="15" fillId="0" borderId="10" xfId="2" applyFont="1" applyFill="1" applyBorder="1"/>
    <xf numFmtId="0" fontId="15" fillId="0" borderId="7" xfId="2" applyFont="1" applyFill="1" applyBorder="1" applyAlignment="1">
      <alignment horizontal="left" indent="1"/>
    </xf>
    <xf numFmtId="168" fontId="15" fillId="0" borderId="8" xfId="1" applyNumberFormat="1" applyFont="1" applyFill="1" applyBorder="1"/>
    <xf numFmtId="168" fontId="18" fillId="2" borderId="9" xfId="1" applyNumberFormat="1" applyFont="1" applyFill="1" applyBorder="1"/>
    <xf numFmtId="168" fontId="15" fillId="0" borderId="13" xfId="1" applyNumberFormat="1" applyFont="1" applyFill="1" applyBorder="1"/>
    <xf numFmtId="0" fontId="4" fillId="0" borderId="19" xfId="2" applyFont="1" applyFill="1" applyBorder="1" applyAlignment="1">
      <alignment horizontal="left"/>
    </xf>
    <xf numFmtId="37" fontId="22" fillId="0" borderId="20" xfId="2" applyNumberFormat="1" applyFont="1" applyFill="1" applyBorder="1"/>
    <xf numFmtId="37" fontId="18" fillId="2" borderId="21" xfId="2" applyNumberFormat="1" applyFont="1" applyFill="1" applyBorder="1"/>
    <xf numFmtId="168" fontId="3" fillId="0" borderId="0" xfId="2" applyNumberFormat="1" applyFont="1" applyBorder="1"/>
    <xf numFmtId="168" fontId="3" fillId="0" borderId="0" xfId="1" applyNumberFormat="1" applyFont="1" applyBorder="1"/>
    <xf numFmtId="0" fontId="5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68" fontId="5" fillId="0" borderId="0" xfId="1" applyNumberFormat="1" applyFont="1" applyFill="1" applyAlignment="1">
      <alignment horizontal="center" vertical="center"/>
    </xf>
    <xf numFmtId="169" fontId="5" fillId="0" borderId="0" xfId="3" applyNumberFormat="1" applyFont="1" applyFill="1" applyAlignment="1">
      <alignment horizontal="center" vertical="center"/>
    </xf>
    <xf numFmtId="37" fontId="3" fillId="0" borderId="0" xfId="2" applyNumberFormat="1" applyFont="1"/>
    <xf numFmtId="43" fontId="3" fillId="0" borderId="0" xfId="1" applyFont="1"/>
    <xf numFmtId="0" fontId="23" fillId="0" borderId="0" xfId="2" applyFont="1" applyAlignment="1">
      <alignment horizontal="left" vertical="center"/>
    </xf>
    <xf numFmtId="0" fontId="1" fillId="0" borderId="0" xfId="2"/>
    <xf numFmtId="0" fontId="24" fillId="0" borderId="0" xfId="2" applyFont="1" applyBorder="1" applyAlignment="1">
      <alignment horizontal="left" vertical="center"/>
    </xf>
    <xf numFmtId="0" fontId="15" fillId="0" borderId="0" xfId="2" applyFont="1" applyBorder="1"/>
    <xf numFmtId="37" fontId="3" fillId="0" borderId="0" xfId="2" applyNumberFormat="1" applyFont="1" applyBorder="1"/>
    <xf numFmtId="168" fontId="16" fillId="0" borderId="0" xfId="1" applyNumberFormat="1" applyFont="1" applyBorder="1"/>
    <xf numFmtId="168" fontId="16" fillId="0" borderId="0" xfId="2" applyNumberFormat="1" applyFont="1" applyBorder="1"/>
    <xf numFmtId="0" fontId="1" fillId="0" borderId="0" xfId="2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0" fontId="26" fillId="0" borderId="22" xfId="2" applyFont="1" applyBorder="1" applyAlignment="1">
      <alignment horizontal="center" vertical="center" wrapText="1"/>
    </xf>
    <xf numFmtId="9" fontId="5" fillId="2" borderId="0" xfId="3" applyFont="1" applyFill="1" applyBorder="1" applyAlignment="1">
      <alignment horizontal="center" vertical="center"/>
    </xf>
    <xf numFmtId="168" fontId="0" fillId="0" borderId="23" xfId="1" applyNumberFormat="1" applyFont="1" applyBorder="1"/>
    <xf numFmtId="168" fontId="0" fillId="0" borderId="0" xfId="1" applyNumberFormat="1" applyFont="1"/>
    <xf numFmtId="9" fontId="1" fillId="0" borderId="23" xfId="2" applyNumberFormat="1" applyBorder="1"/>
    <xf numFmtId="9" fontId="5" fillId="0" borderId="0" xfId="3" applyFont="1" applyFill="1" applyBorder="1" applyAlignment="1">
      <alignment horizontal="center" vertical="center"/>
    </xf>
    <xf numFmtId="0" fontId="1" fillId="0" borderId="0" xfId="2" applyFill="1"/>
    <xf numFmtId="168" fontId="0" fillId="0" borderId="0" xfId="1" applyNumberFormat="1" applyFont="1" applyFill="1"/>
    <xf numFmtId="169" fontId="1" fillId="0" borderId="23" xfId="2" applyNumberFormat="1" applyBorder="1"/>
    <xf numFmtId="0" fontId="5" fillId="2" borderId="0" xfId="2" applyFont="1" applyFill="1" applyAlignment="1">
      <alignment horizontal="center" vertical="center"/>
    </xf>
    <xf numFmtId="37" fontId="5" fillId="2" borderId="0" xfId="2" applyNumberFormat="1" applyFont="1" applyFill="1" applyAlignment="1">
      <alignment horizontal="center" vertical="center"/>
    </xf>
    <xf numFmtId="37" fontId="5" fillId="0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168" fontId="25" fillId="0" borderId="24" xfId="1" applyNumberFormat="1" applyFont="1" applyBorder="1" applyAlignment="1">
      <alignment horizontal="center" vertical="center"/>
    </xf>
    <xf numFmtId="168" fontId="25" fillId="0" borderId="0" xfId="1" applyNumberFormat="1" applyFont="1"/>
    <xf numFmtId="0" fontId="25" fillId="0" borderId="0" xfId="2" applyFont="1"/>
    <xf numFmtId="168" fontId="1" fillId="0" borderId="0" xfId="2" applyNumberFormat="1"/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3" fillId="0" borderId="10" xfId="2" applyFont="1" applyBorder="1"/>
    <xf numFmtId="0" fontId="28" fillId="0" borderId="0" xfId="2" applyFont="1" applyFill="1" applyBorder="1"/>
    <xf numFmtId="0" fontId="4" fillId="0" borderId="10" xfId="2" applyFont="1" applyBorder="1"/>
    <xf numFmtId="0" fontId="3" fillId="0" borderId="10" xfId="2" applyFont="1" applyBorder="1" applyAlignment="1">
      <alignment horizontal="left" indent="1"/>
    </xf>
    <xf numFmtId="165" fontId="28" fillId="0" borderId="0" xfId="2" applyNumberFormat="1" applyFont="1" applyFill="1" applyBorder="1"/>
    <xf numFmtId="9" fontId="0" fillId="0" borderId="0" xfId="3" applyFont="1"/>
    <xf numFmtId="43" fontId="5" fillId="2" borderId="11" xfId="1" applyFont="1" applyFill="1" applyBorder="1"/>
    <xf numFmtId="0" fontId="3" fillId="0" borderId="12" xfId="2" applyFont="1" applyBorder="1" applyAlignment="1">
      <alignment horizontal="left" indent="1"/>
    </xf>
    <xf numFmtId="165" fontId="28" fillId="0" borderId="13" xfId="2" applyNumberFormat="1" applyFont="1" applyFill="1" applyBorder="1"/>
    <xf numFmtId="165" fontId="5" fillId="2" borderId="14" xfId="2" applyNumberFormat="1" applyFont="1" applyFill="1" applyBorder="1"/>
    <xf numFmtId="165" fontId="5" fillId="2" borderId="6" xfId="2" applyNumberFormat="1" applyFont="1" applyFill="1" applyBorder="1"/>
    <xf numFmtId="0" fontId="3" fillId="0" borderId="12" xfId="2" applyFont="1" applyBorder="1"/>
    <xf numFmtId="0" fontId="5" fillId="2" borderId="14" xfId="2" applyFont="1" applyFill="1" applyBorder="1"/>
    <xf numFmtId="165" fontId="28" fillId="0" borderId="0" xfId="2" applyNumberFormat="1" applyFont="1" applyFill="1" applyBorder="1" applyAlignment="1">
      <alignment horizontal="right"/>
    </xf>
    <xf numFmtId="167" fontId="0" fillId="0" borderId="0" xfId="1" applyNumberFormat="1" applyFont="1"/>
    <xf numFmtId="167" fontId="0" fillId="0" borderId="0" xfId="1" applyNumberFormat="1" applyFont="1" applyBorder="1"/>
    <xf numFmtId="167" fontId="1" fillId="4" borderId="0" xfId="1" applyNumberFormat="1" applyFont="1" applyFill="1"/>
    <xf numFmtId="167" fontId="28" fillId="0" borderId="0" xfId="1" applyNumberFormat="1" applyFont="1" applyFill="1" applyBorder="1"/>
    <xf numFmtId="0" fontId="3" fillId="0" borderId="15" xfId="2" applyFont="1" applyBorder="1"/>
    <xf numFmtId="165" fontId="5" fillId="2" borderId="18" xfId="2" applyNumberFormat="1" applyFont="1" applyFill="1" applyBorder="1"/>
    <xf numFmtId="165" fontId="28" fillId="0" borderId="17" xfId="2" applyNumberFormat="1" applyFont="1" applyFill="1" applyBorder="1"/>
    <xf numFmtId="0" fontId="3" fillId="0" borderId="0" xfId="2" applyFont="1" applyBorder="1" applyAlignment="1">
      <alignment horizontal="left" indent="1"/>
    </xf>
    <xf numFmtId="0" fontId="2" fillId="0" borderId="0" xfId="2" applyFont="1" applyAlignment="1">
      <alignment horizontal="left" vertical="center" wrapText="1"/>
    </xf>
    <xf numFmtId="0" fontId="2" fillId="0" borderId="13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9" fontId="3" fillId="0" borderId="0" xfId="5" applyFont="1" applyFill="1"/>
    <xf numFmtId="169" fontId="3" fillId="0" borderId="0" xfId="5" applyNumberFormat="1" applyFont="1" applyFill="1" applyBorder="1"/>
    <xf numFmtId="9" fontId="3" fillId="0" borderId="0" xfId="5" applyFont="1"/>
  </cellXfs>
  <cellStyles count="6">
    <cellStyle name="Comma" xfId="1" builtinId="3"/>
    <cellStyle name="Comma 100 8" xfId="4"/>
    <cellStyle name="Normal" xfId="0" builtinId="0"/>
    <cellStyle name="Normal 10 2" xfId="2"/>
    <cellStyle name="Percent" xfId="5" builtinId="5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calcChain" Target="calcChain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94241</xdr:rowOff>
    </xdr:from>
    <xdr:to>
      <xdr:col>8</xdr:col>
      <xdr:colOff>902492</xdr:colOff>
      <xdr:row>0</xdr:row>
      <xdr:rowOff>399296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94241"/>
          <a:ext cx="1943584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</xdr:colOff>
      <xdr:row>1</xdr:row>
      <xdr:rowOff>150284</xdr:rowOff>
    </xdr:from>
    <xdr:to>
      <xdr:col>7</xdr:col>
      <xdr:colOff>765176</xdr:colOff>
      <xdr:row>1</xdr:row>
      <xdr:rowOff>410449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850" y="245534"/>
          <a:ext cx="169227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400" y="257175"/>
          <a:ext cx="1685925" cy="256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717800" y="10763250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114877</xdr:colOff>
      <xdr:row>1</xdr:row>
      <xdr:rowOff>85727</xdr:rowOff>
    </xdr:from>
    <xdr:to>
      <xdr:col>7</xdr:col>
      <xdr:colOff>655204</xdr:colOff>
      <xdr:row>1</xdr:row>
      <xdr:rowOff>281227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677" y="301627"/>
          <a:ext cx="1270577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REP-Capex\2005\05-2005\BA-CEP%20Rep-0505-Total%20(3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y%20documents\Republique%20Tcheque\Vers6_demand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y%20documents\VictorDocuments\NewPROJECTS\UMTS\Aproject\TiwBP\Vers181199\Um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zech-Greenfield%20(Jan%2029,%202001)-modified-from-Charles-UM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y%20documents\VictorDocuments\NewPROJECTS\UMTS\UK\TiwBP\VersJAN00\UMTSvers01_17_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DOCUME~1\nairr\LOCALS~1\Temp\7zO9A.tmp\ALG.MIS.DEC.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MREP-Opex/2004/Main/04-12-Commo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Musthafa\My%20Documents\QI\QI%20Comm\QI_LTI%20Eligibility_2009%20Ver1.3_Feb%2011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Qtel%20Int'l-QI\2011\2011-QI%20Monthly%20Payroll\Bonus%20Provision%202011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2012 Rates"/>
      <sheetName val="P&amp;L"/>
      <sheetName val="Balance Sheet"/>
      <sheetName val="Sub-categories NW"/>
      <sheetName val="Category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NR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PR-PO status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Abnormal Adjustments"/>
      <sheetName val="Free Credit"/>
      <sheetName val="Inputs"/>
      <sheetName val="PROD_GRAPH1"/>
      <sheetName val="DATA_91-98"/>
      <sheetName val="1-OBJ98_"/>
      <sheetName val="VISION_2000"/>
      <sheetName val="CONTRN_BY_DISTRI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/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/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Sheet1"/>
      <sheetName val="Traffic (Mach)"/>
      <sheetName val="IKPP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BUSINESS PLAN 1998</v>
          </cell>
        </row>
      </sheetData>
      <sheetData sheetId="16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  <pageSetUpPr fitToPage="1"/>
  </sheetPr>
  <dimension ref="A1:AH102"/>
  <sheetViews>
    <sheetView view="pageBreakPreview" zoomScale="93" zoomScaleNormal="80" zoomScaleSheetLayoutView="93" workbookViewId="0">
      <pane xSplit="1" ySplit="6" topLeftCell="C48" activePane="bottomRight" state="frozen"/>
      <selection pane="topRight" activeCell="B1" sqref="B1"/>
      <selection pane="bottomLeft" activeCell="A7" sqref="A7"/>
      <selection pane="bottomRight" activeCell="J60" sqref="J60"/>
    </sheetView>
  </sheetViews>
  <sheetFormatPr defaultColWidth="9.140625" defaultRowHeight="12.75" x14ac:dyDescent="0.2"/>
  <cols>
    <col min="1" max="1" width="39.28515625" style="4" customWidth="1"/>
    <col min="2" max="9" width="15.7109375" style="3" customWidth="1"/>
    <col min="10" max="10" width="19.85546875" style="2" customWidth="1"/>
    <col min="11" max="11" width="13.28515625" style="3" customWidth="1"/>
    <col min="12" max="12" width="12" style="3" customWidth="1"/>
    <col min="13" max="13" width="13.42578125" style="3" customWidth="1"/>
    <col min="14" max="14" width="12.42578125" style="3" bestFit="1" customWidth="1"/>
    <col min="15" max="15" width="12" style="3" bestFit="1" customWidth="1"/>
    <col min="16" max="16" width="12.42578125" style="3" bestFit="1" customWidth="1"/>
    <col min="17" max="17" width="12.5703125" style="3" bestFit="1" customWidth="1"/>
    <col min="18" max="19" width="12" style="3" customWidth="1"/>
    <col min="20" max="20" width="12.5703125" style="3" bestFit="1" customWidth="1"/>
    <col min="21" max="21" width="12.85546875" style="3" customWidth="1"/>
    <col min="22" max="29" width="12" style="3" customWidth="1"/>
    <col min="30" max="16384" width="9.140625" style="4"/>
  </cols>
  <sheetData>
    <row r="1" spans="1:29" ht="38.25" customHeight="1" x14ac:dyDescent="0.2">
      <c r="A1" s="233" t="s">
        <v>0</v>
      </c>
      <c r="B1" s="233"/>
      <c r="C1" s="233"/>
      <c r="D1" s="233"/>
      <c r="E1" s="233"/>
      <c r="F1" s="1"/>
      <c r="G1" s="1"/>
      <c r="H1" s="1"/>
      <c r="I1" s="1"/>
    </row>
    <row r="2" spans="1:29" ht="6.75" customHeight="1" thickBot="1" x14ac:dyDescent="0.25"/>
    <row r="3" spans="1:29" ht="40.5" customHeight="1" x14ac:dyDescent="0.2">
      <c r="A3" s="5"/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  <c r="I3" s="7" t="s">
        <v>29</v>
      </c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4" customFormat="1" ht="15.75" hidden="1" customHeight="1" x14ac:dyDescent="0.2">
      <c r="A4" s="10"/>
      <c r="B4" s="11">
        <v>4</v>
      </c>
      <c r="C4" s="11">
        <v>5</v>
      </c>
      <c r="D4" s="11">
        <v>6</v>
      </c>
      <c r="E4" s="11">
        <v>7</v>
      </c>
      <c r="F4" s="11">
        <v>8</v>
      </c>
      <c r="G4" s="11">
        <v>9</v>
      </c>
      <c r="H4" s="12">
        <v>20</v>
      </c>
      <c r="I4" s="13">
        <v>16</v>
      </c>
      <c r="K4" s="15"/>
      <c r="L4" s="15"/>
      <c r="M4" s="15"/>
      <c r="N4" s="15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4" customFormat="1" ht="15.75" hidden="1" customHeight="1" x14ac:dyDescent="0.2">
      <c r="A5" s="17"/>
      <c r="B5" s="18" t="e">
        <f>+#REF!+1</f>
        <v>#REF!</v>
      </c>
      <c r="C5" s="18" t="e">
        <f t="shared" ref="C5:I5" si="0">+B5+1</f>
        <v>#REF!</v>
      </c>
      <c r="D5" s="18" t="e">
        <f t="shared" si="0"/>
        <v>#REF!</v>
      </c>
      <c r="E5" s="18" t="e">
        <f t="shared" si="0"/>
        <v>#REF!</v>
      </c>
      <c r="F5" s="18" t="e">
        <f t="shared" si="0"/>
        <v>#REF!</v>
      </c>
      <c r="G5" s="18" t="e">
        <f t="shared" si="0"/>
        <v>#REF!</v>
      </c>
      <c r="H5" s="19" t="e">
        <f>+#REF!+1</f>
        <v>#REF!</v>
      </c>
      <c r="I5" s="20" t="e">
        <f t="shared" si="0"/>
        <v>#REF!</v>
      </c>
      <c r="K5" s="15"/>
      <c r="L5" s="15"/>
      <c r="M5" s="15"/>
      <c r="N5" s="15"/>
      <c r="O5" s="1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14" customFormat="1" x14ac:dyDescent="0.2">
      <c r="A6" s="21" t="s">
        <v>1</v>
      </c>
      <c r="B6" s="22"/>
      <c r="C6" s="22"/>
      <c r="D6" s="22"/>
      <c r="E6" s="22"/>
      <c r="F6" s="22"/>
      <c r="G6" s="22"/>
      <c r="H6" s="23"/>
      <c r="I6" s="24"/>
      <c r="J6" s="14" t="s">
        <v>71</v>
      </c>
      <c r="K6" s="15" t="s">
        <v>72</v>
      </c>
      <c r="L6" s="15" t="s">
        <v>73</v>
      </c>
      <c r="M6" s="15"/>
      <c r="N6" s="15"/>
      <c r="O6" s="1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4" customFormat="1" x14ac:dyDescent="0.2">
      <c r="A7" s="25" t="s">
        <v>2</v>
      </c>
      <c r="B7" s="26">
        <v>7439.4780000000001</v>
      </c>
      <c r="C7" s="26">
        <v>7409.0749999999989</v>
      </c>
      <c r="D7" s="26">
        <v>7395.512999999999</v>
      </c>
      <c r="E7" s="26">
        <v>7191.893</v>
      </c>
      <c r="F7" s="26">
        <v>7316.2260000000006</v>
      </c>
      <c r="G7" s="26">
        <v>7457.0429999999997</v>
      </c>
      <c r="H7" s="27">
        <v>21965.162</v>
      </c>
      <c r="I7" s="28">
        <v>22531.210999999999</v>
      </c>
      <c r="J7" s="236">
        <f>+H7/I7-1</f>
        <v>-2.512288398524154E-2</v>
      </c>
      <c r="K7" s="237">
        <f>+G7/C7-1</f>
        <v>6.474222490661985E-3</v>
      </c>
      <c r="L7" s="15">
        <f>+G7/F7-1</f>
        <v>1.9247218442951297E-2</v>
      </c>
      <c r="M7" s="15"/>
      <c r="N7" s="15"/>
      <c r="O7" s="30"/>
      <c r="P7" s="30"/>
      <c r="Q7" s="30"/>
      <c r="R7" s="30"/>
      <c r="S7" s="30"/>
      <c r="T7" s="30"/>
      <c r="U7" s="30"/>
      <c r="V7" s="30"/>
      <c r="W7" s="30"/>
      <c r="X7" s="30"/>
      <c r="Y7" s="2"/>
    </row>
    <row r="8" spans="1:29" s="14" customFormat="1" x14ac:dyDescent="0.2">
      <c r="A8" s="25" t="s">
        <v>3</v>
      </c>
      <c r="B8" s="26">
        <v>3162.4660000000017</v>
      </c>
      <c r="C8" s="26">
        <v>3125.3169999999991</v>
      </c>
      <c r="D8" s="26">
        <v>2865.3840000000018</v>
      </c>
      <c r="E8" s="26">
        <v>3172.972999999999</v>
      </c>
      <c r="F8" s="26">
        <v>3166.0960000000005</v>
      </c>
      <c r="G8" s="26">
        <v>3325.3100000000013</v>
      </c>
      <c r="H8" s="27">
        <v>9664.3790000000008</v>
      </c>
      <c r="I8" s="31">
        <v>9336.8549999999996</v>
      </c>
      <c r="J8" s="236">
        <f t="shared" ref="J8:J71" si="1">+H8/I8-1</f>
        <v>3.5078621227383477E-2</v>
      </c>
      <c r="K8" s="237">
        <f t="shared" ref="K8:K71" si="2">+G8/C8-1</f>
        <v>6.3991268725701156E-2</v>
      </c>
      <c r="L8" s="15">
        <f t="shared" ref="L8:L71" si="3">+G8/F8-1</f>
        <v>5.0287167540087552E-2</v>
      </c>
      <c r="M8" s="15"/>
      <c r="N8" s="15"/>
      <c r="O8" s="16"/>
      <c r="P8" s="2"/>
      <c r="Q8" s="2"/>
      <c r="R8" s="2"/>
      <c r="S8" s="2"/>
      <c r="T8" s="2"/>
      <c r="U8" s="2"/>
      <c r="V8" s="2"/>
      <c r="W8" s="2"/>
      <c r="X8" s="2"/>
      <c r="Y8" s="2"/>
      <c r="Z8" s="32"/>
      <c r="AA8" s="32"/>
      <c r="AB8" s="32"/>
      <c r="AC8" s="32"/>
    </row>
    <row r="9" spans="1:29" s="14" customFormat="1" x14ac:dyDescent="0.2">
      <c r="A9" s="33" t="s">
        <v>4</v>
      </c>
      <c r="B9" s="34">
        <f t="shared" ref="B9:I9" si="4">IFERROR(B8/B7,0)</f>
        <v>0.42509245944406338</v>
      </c>
      <c r="C9" s="34">
        <f t="shared" si="4"/>
        <v>0.42182283213491556</v>
      </c>
      <c r="D9" s="34">
        <f t="shared" si="4"/>
        <v>0.38744898426924573</v>
      </c>
      <c r="E9" s="34">
        <f t="shared" si="4"/>
        <v>0.44118745926837327</v>
      </c>
      <c r="F9" s="34">
        <f t="shared" si="4"/>
        <v>0.43274989044898288</v>
      </c>
      <c r="G9" s="34">
        <f t="shared" si="4"/>
        <v>0.44592876827986661</v>
      </c>
      <c r="H9" s="35">
        <f t="shared" si="4"/>
        <v>0.43998669347396574</v>
      </c>
      <c r="I9" s="36">
        <f t="shared" si="4"/>
        <v>0.41439650092487262</v>
      </c>
      <c r="J9" s="236">
        <f t="shared" si="1"/>
        <v>6.1752916571398586E-2</v>
      </c>
      <c r="K9" s="237">
        <f t="shared" si="2"/>
        <v>5.7147063431694622E-2</v>
      </c>
      <c r="L9" s="15">
        <f t="shared" si="3"/>
        <v>3.0453798190937631E-2</v>
      </c>
      <c r="M9" s="15"/>
      <c r="N9" s="15"/>
      <c r="O9" s="16"/>
      <c r="P9" s="2"/>
      <c r="Q9" s="2"/>
      <c r="R9" s="2"/>
      <c r="S9" s="2"/>
      <c r="T9" s="2"/>
      <c r="U9" s="2"/>
      <c r="V9" s="2"/>
      <c r="W9" s="2"/>
      <c r="X9" s="2"/>
      <c r="Y9" s="2"/>
      <c r="Z9" s="37"/>
      <c r="AA9" s="37"/>
      <c r="AB9" s="37"/>
      <c r="AC9" s="37"/>
    </row>
    <row r="10" spans="1:29" s="14" customFormat="1" x14ac:dyDescent="0.2">
      <c r="A10" s="33"/>
      <c r="B10" s="34"/>
      <c r="C10" s="34"/>
      <c r="D10" s="34"/>
      <c r="E10" s="34"/>
      <c r="F10" s="34"/>
      <c r="G10" s="34"/>
      <c r="H10" s="35"/>
      <c r="I10" s="36"/>
      <c r="J10" s="236" t="e">
        <f t="shared" si="1"/>
        <v>#DIV/0!</v>
      </c>
      <c r="K10" s="237" t="e">
        <f t="shared" si="2"/>
        <v>#DIV/0!</v>
      </c>
      <c r="L10" s="15" t="e">
        <f t="shared" si="3"/>
        <v>#DIV/0!</v>
      </c>
      <c r="M10" s="15"/>
      <c r="N10" s="15"/>
      <c r="O10" s="16"/>
      <c r="P10" s="2"/>
      <c r="Q10" s="2"/>
      <c r="R10" s="2"/>
      <c r="S10" s="2"/>
      <c r="T10" s="2"/>
      <c r="U10" s="2"/>
      <c r="V10" s="2"/>
      <c r="W10" s="2"/>
      <c r="X10" s="2"/>
      <c r="Y10" s="2"/>
      <c r="Z10" s="37"/>
      <c r="AA10" s="37"/>
      <c r="AB10" s="37"/>
      <c r="AC10" s="37"/>
    </row>
    <row r="11" spans="1:29" s="14" customFormat="1" x14ac:dyDescent="0.2">
      <c r="A11" s="25" t="s">
        <v>5</v>
      </c>
      <c r="B11" s="26">
        <v>323.2249999999998</v>
      </c>
      <c r="C11" s="26">
        <v>432.35300000000018</v>
      </c>
      <c r="D11" s="26">
        <v>485.02299999999923</v>
      </c>
      <c r="E11" s="26">
        <v>468.09799999999996</v>
      </c>
      <c r="F11" s="26">
        <v>509.73899999999981</v>
      </c>
      <c r="G11" s="26">
        <v>535.93000000000052</v>
      </c>
      <c r="H11" s="27">
        <v>1513.7670000000003</v>
      </c>
      <c r="I11" s="31">
        <v>1307.7070000000001</v>
      </c>
      <c r="J11" s="236">
        <f t="shared" si="1"/>
        <v>0.1575735237327629</v>
      </c>
      <c r="K11" s="237">
        <f t="shared" si="2"/>
        <v>0.23956581774614794</v>
      </c>
      <c r="L11" s="15">
        <f t="shared" si="3"/>
        <v>5.138119704397881E-2</v>
      </c>
      <c r="M11" s="15"/>
      <c r="N11" s="15"/>
      <c r="O11" s="16"/>
      <c r="P11" s="2"/>
      <c r="Q11" s="2"/>
      <c r="R11" s="2"/>
      <c r="S11" s="2"/>
      <c r="T11" s="2"/>
      <c r="U11" s="2"/>
      <c r="V11" s="2"/>
      <c r="W11" s="2"/>
      <c r="X11" s="2"/>
      <c r="Y11" s="2"/>
      <c r="Z11" s="32"/>
      <c r="AA11" s="32"/>
      <c r="AB11" s="32"/>
      <c r="AC11" s="32"/>
    </row>
    <row r="12" spans="1:29" s="14" customFormat="1" ht="15" customHeight="1" x14ac:dyDescent="0.2">
      <c r="A12" s="25" t="s">
        <v>6</v>
      </c>
      <c r="B12" s="26">
        <v>202.87400000000002</v>
      </c>
      <c r="C12" s="26">
        <v>403.20000000000005</v>
      </c>
      <c r="D12" s="26">
        <v>472.94399999999996</v>
      </c>
      <c r="E12" s="26">
        <v>420.46600000000001</v>
      </c>
      <c r="F12" s="26">
        <v>420.70100000000002</v>
      </c>
      <c r="G12" s="26">
        <v>424.05100000000004</v>
      </c>
      <c r="H12" s="27">
        <v>1265.2180000000001</v>
      </c>
      <c r="I12" s="31">
        <v>1092.1210000000001</v>
      </c>
      <c r="J12" s="236">
        <f t="shared" si="1"/>
        <v>0.15849617395874627</v>
      </c>
      <c r="K12" s="237">
        <f t="shared" si="2"/>
        <v>5.1713789682539701E-2</v>
      </c>
      <c r="L12" s="15">
        <f t="shared" si="3"/>
        <v>7.9629000168766062E-3</v>
      </c>
      <c r="M12" s="15"/>
      <c r="N12" s="15"/>
      <c r="O12" s="1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4" customFormat="1" ht="7.5" customHeight="1" x14ac:dyDescent="0.2">
      <c r="A13" s="38"/>
      <c r="B13" s="26"/>
      <c r="C13" s="26"/>
      <c r="D13" s="26"/>
      <c r="E13" s="26"/>
      <c r="F13" s="26"/>
      <c r="G13" s="26"/>
      <c r="H13" s="27"/>
      <c r="I13" s="28"/>
      <c r="J13" s="236" t="e">
        <f t="shared" si="1"/>
        <v>#DIV/0!</v>
      </c>
      <c r="K13" s="237" t="e">
        <f t="shared" si="2"/>
        <v>#DIV/0!</v>
      </c>
      <c r="L13" s="15" t="e">
        <f t="shared" si="3"/>
        <v>#DIV/0!</v>
      </c>
      <c r="M13" s="15"/>
      <c r="N13" s="15"/>
      <c r="O13" s="1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4" customFormat="1" ht="15" customHeight="1" x14ac:dyDescent="0.2">
      <c r="A14" s="25" t="s">
        <v>7</v>
      </c>
      <c r="B14" s="26">
        <v>850.02499999999998</v>
      </c>
      <c r="C14" s="26">
        <v>1110.5710000000004</v>
      </c>
      <c r="D14" s="26">
        <v>1965.7620000000002</v>
      </c>
      <c r="E14" s="26">
        <v>1104.6609999999998</v>
      </c>
      <c r="F14" s="26">
        <v>1015.1780000000001</v>
      </c>
      <c r="G14" s="26">
        <v>1323.3030000000003</v>
      </c>
      <c r="H14" s="27">
        <v>3443.1420000000003</v>
      </c>
      <c r="I14" s="31">
        <v>2906.2100000000005</v>
      </c>
      <c r="J14" s="236">
        <f t="shared" si="1"/>
        <v>0.1847533385405733</v>
      </c>
      <c r="K14" s="237">
        <f t="shared" si="2"/>
        <v>0.19155191338509647</v>
      </c>
      <c r="L14" s="15">
        <f t="shared" si="3"/>
        <v>0.30351820074903135</v>
      </c>
      <c r="M14" s="15"/>
      <c r="N14" s="15"/>
      <c r="O14" s="1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4" customFormat="1" x14ac:dyDescent="0.2">
      <c r="A15" s="33" t="s">
        <v>8</v>
      </c>
      <c r="B15" s="34">
        <f t="shared" ref="B15:I15" si="5">IFERROR(B14/B7,0)</f>
        <v>0.11425868858003209</v>
      </c>
      <c r="C15" s="34">
        <f t="shared" si="5"/>
        <v>0.14989334026177364</v>
      </c>
      <c r="D15" s="34">
        <f t="shared" si="5"/>
        <v>0.26580468454318185</v>
      </c>
      <c r="E15" s="34">
        <f t="shared" si="5"/>
        <v>0.15359808606718703</v>
      </c>
      <c r="F15" s="34">
        <f t="shared" si="5"/>
        <v>0.13875705862558102</v>
      </c>
      <c r="G15" s="34">
        <f t="shared" si="5"/>
        <v>0.17745680157671082</v>
      </c>
      <c r="H15" s="35">
        <f t="shared" si="5"/>
        <v>0.15675468271073986</v>
      </c>
      <c r="I15" s="36">
        <f t="shared" si="5"/>
        <v>0.12898596529054743</v>
      </c>
      <c r="J15" s="236">
        <f t="shared" si="1"/>
        <v>0.21528479751763685</v>
      </c>
      <c r="K15" s="237">
        <f t="shared" si="2"/>
        <v>0.18388716447842413</v>
      </c>
      <c r="L15" s="15">
        <f t="shared" si="3"/>
        <v>0.278902877694722</v>
      </c>
      <c r="M15" s="15"/>
      <c r="N15" s="15"/>
      <c r="O15" s="16"/>
      <c r="P15" s="2"/>
      <c r="Q15" s="2"/>
      <c r="R15" s="2"/>
      <c r="S15" s="2"/>
      <c r="T15" s="2"/>
      <c r="U15" s="2"/>
      <c r="V15" s="2"/>
      <c r="W15" s="2"/>
      <c r="X15" s="2"/>
      <c r="Y15" s="2"/>
      <c r="Z15" s="37"/>
      <c r="AA15" s="37"/>
      <c r="AB15" s="37"/>
      <c r="AC15" s="37"/>
    </row>
    <row r="16" spans="1:29" s="14" customFormat="1" ht="6.75" customHeight="1" x14ac:dyDescent="0.2">
      <c r="A16" s="17"/>
      <c r="B16" s="39"/>
      <c r="C16" s="39"/>
      <c r="D16" s="39"/>
      <c r="E16" s="39"/>
      <c r="F16" s="39"/>
      <c r="G16" s="39"/>
      <c r="H16" s="40"/>
      <c r="I16" s="41"/>
      <c r="J16" s="236" t="e">
        <f t="shared" si="1"/>
        <v>#DIV/0!</v>
      </c>
      <c r="K16" s="237" t="e">
        <f t="shared" si="2"/>
        <v>#DIV/0!</v>
      </c>
      <c r="L16" s="15" t="e">
        <f t="shared" si="3"/>
        <v>#DIV/0!</v>
      </c>
      <c r="M16" s="15"/>
      <c r="N16" s="15"/>
      <c r="O16" s="1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42" t="s">
        <v>9</v>
      </c>
      <c r="B17" s="44"/>
      <c r="C17" s="44"/>
      <c r="D17" s="44"/>
      <c r="E17" s="44"/>
      <c r="F17" s="44"/>
      <c r="G17" s="44"/>
      <c r="H17" s="45"/>
      <c r="I17" s="46"/>
      <c r="J17" s="236" t="e">
        <f t="shared" si="1"/>
        <v>#DIV/0!</v>
      </c>
      <c r="K17" s="237" t="e">
        <f t="shared" si="2"/>
        <v>#DIV/0!</v>
      </c>
      <c r="L17" s="15" t="e">
        <f t="shared" si="3"/>
        <v>#DIV/0!</v>
      </c>
      <c r="M17" s="15"/>
      <c r="N17" s="15"/>
      <c r="O17" s="16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9" x14ac:dyDescent="0.2">
      <c r="A18" s="47" t="s">
        <v>2</v>
      </c>
      <c r="B18" s="29">
        <v>1918.242</v>
      </c>
      <c r="C18" s="29">
        <v>1924.6289999999999</v>
      </c>
      <c r="D18" s="29">
        <v>1920.1810000000005</v>
      </c>
      <c r="E18" s="29">
        <v>1834.1130000000001</v>
      </c>
      <c r="F18" s="29">
        <v>1826.403</v>
      </c>
      <c r="G18" s="29">
        <v>1759.8799999999997</v>
      </c>
      <c r="H18" s="27">
        <v>5420.3959999999997</v>
      </c>
      <c r="I18" s="28">
        <v>5821.5219999999999</v>
      </c>
      <c r="J18" s="236">
        <f t="shared" si="1"/>
        <v>-6.8903973909228533E-2</v>
      </c>
      <c r="K18" s="237">
        <f t="shared" si="2"/>
        <v>-8.5600393634305716E-2</v>
      </c>
      <c r="L18" s="15">
        <f t="shared" si="3"/>
        <v>-3.6422958131365535E-2</v>
      </c>
      <c r="M18" s="15"/>
      <c r="N18" s="15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2"/>
    </row>
    <row r="19" spans="1:29" x14ac:dyDescent="0.2">
      <c r="A19" s="47" t="s">
        <v>3</v>
      </c>
      <c r="B19" s="29">
        <v>1021.8100000000001</v>
      </c>
      <c r="C19" s="29">
        <v>998.44</v>
      </c>
      <c r="D19" s="29">
        <v>1011.596</v>
      </c>
      <c r="E19" s="29">
        <v>1037.317</v>
      </c>
      <c r="F19" s="29">
        <v>1039.3150000000001</v>
      </c>
      <c r="G19" s="29">
        <v>964.54799999999977</v>
      </c>
      <c r="H19" s="27">
        <v>3041.18</v>
      </c>
      <c r="I19" s="31">
        <v>2975.4560000000001</v>
      </c>
      <c r="J19" s="236">
        <f t="shared" si="1"/>
        <v>2.2088715141477477E-2</v>
      </c>
      <c r="K19" s="237">
        <f t="shared" si="2"/>
        <v>-3.3944954128440674E-2</v>
      </c>
      <c r="L19" s="15">
        <f t="shared" si="3"/>
        <v>-7.1938728874306856E-2</v>
      </c>
      <c r="M19" s="15"/>
      <c r="N19" s="15"/>
      <c r="O19" s="16"/>
      <c r="P19" s="2"/>
      <c r="Q19" s="2"/>
      <c r="R19" s="2"/>
      <c r="S19" s="2"/>
      <c r="T19" s="2"/>
      <c r="U19" s="2"/>
      <c r="V19" s="2"/>
      <c r="W19" s="2"/>
      <c r="X19" s="2"/>
      <c r="Y19" s="2"/>
      <c r="Z19" s="48"/>
      <c r="AA19" s="48"/>
      <c r="AB19" s="48"/>
      <c r="AC19" s="48"/>
    </row>
    <row r="20" spans="1:29" s="52" customFormat="1" x14ac:dyDescent="0.2">
      <c r="A20" s="49" t="s">
        <v>4</v>
      </c>
      <c r="B20" s="50">
        <f t="shared" ref="B20:I20" si="6">IFERROR(B19/B18,0)</f>
        <v>0.532680443864747</v>
      </c>
      <c r="C20" s="50">
        <f t="shared" si="6"/>
        <v>0.518770111018799</v>
      </c>
      <c r="D20" s="50">
        <f t="shared" si="6"/>
        <v>0.52682325259962459</v>
      </c>
      <c r="E20" s="50">
        <f t="shared" si="6"/>
        <v>0.56556875176175081</v>
      </c>
      <c r="F20" s="50">
        <f t="shared" si="6"/>
        <v>0.5690502041444303</v>
      </c>
      <c r="G20" s="50">
        <f t="shared" si="6"/>
        <v>0.54807600518217148</v>
      </c>
      <c r="H20" s="35">
        <f t="shared" si="6"/>
        <v>0.5610623282874535</v>
      </c>
      <c r="I20" s="36">
        <f t="shared" si="6"/>
        <v>0.51111307317914456</v>
      </c>
      <c r="J20" s="236">
        <f t="shared" si="1"/>
        <v>9.7726428317754577E-2</v>
      </c>
      <c r="K20" s="237">
        <f t="shared" si="2"/>
        <v>5.6491099893591468E-2</v>
      </c>
      <c r="L20" s="15">
        <f t="shared" si="3"/>
        <v>-3.6858257513137427E-2</v>
      </c>
      <c r="M20" s="15"/>
      <c r="N20" s="15"/>
      <c r="O20" s="16"/>
      <c r="P20" s="2"/>
      <c r="Q20" s="2"/>
      <c r="R20" s="2"/>
      <c r="S20" s="2"/>
      <c r="T20" s="2"/>
      <c r="U20" s="2"/>
      <c r="V20" s="2"/>
      <c r="W20" s="2"/>
      <c r="X20" s="2"/>
      <c r="Y20" s="2"/>
      <c r="Z20" s="51"/>
      <c r="AA20" s="51"/>
      <c r="AB20" s="51"/>
      <c r="AC20" s="51"/>
    </row>
    <row r="21" spans="1:29" ht="5.25" customHeight="1" x14ac:dyDescent="0.2">
      <c r="A21" s="47"/>
      <c r="B21" s="29"/>
      <c r="C21" s="29"/>
      <c r="D21" s="29"/>
      <c r="E21" s="29"/>
      <c r="F21" s="29"/>
      <c r="G21" s="29"/>
      <c r="H21" s="53"/>
      <c r="I21" s="54"/>
      <c r="J21" s="236" t="e">
        <f t="shared" si="1"/>
        <v>#DIV/0!</v>
      </c>
      <c r="K21" s="237" t="e">
        <f t="shared" si="2"/>
        <v>#DIV/0!</v>
      </c>
      <c r="L21" s="15" t="e">
        <f t="shared" si="3"/>
        <v>#DIV/0!</v>
      </c>
      <c r="M21" s="15"/>
      <c r="N21" s="15"/>
      <c r="O21" s="16"/>
      <c r="P21" s="2"/>
      <c r="Q21" s="2"/>
      <c r="R21" s="2"/>
      <c r="S21" s="2"/>
      <c r="T21" s="2"/>
      <c r="U21" s="2"/>
      <c r="V21" s="2"/>
      <c r="W21" s="2"/>
      <c r="X21" s="2"/>
      <c r="Y21" s="2"/>
      <c r="Z21" s="48"/>
      <c r="AA21" s="48"/>
      <c r="AB21" s="48"/>
      <c r="AC21" s="48"/>
    </row>
    <row r="22" spans="1:29" x14ac:dyDescent="0.2">
      <c r="A22" s="47" t="s">
        <v>7</v>
      </c>
      <c r="B22" s="29">
        <v>137.404</v>
      </c>
      <c r="C22" s="29">
        <v>192.87099999999998</v>
      </c>
      <c r="D22" s="29">
        <v>265.87799999999999</v>
      </c>
      <c r="E22" s="29">
        <v>70.399000000000001</v>
      </c>
      <c r="F22" s="29">
        <v>102.709</v>
      </c>
      <c r="G22" s="29">
        <v>168.41300000000001</v>
      </c>
      <c r="H22" s="27">
        <v>341.52100000000002</v>
      </c>
      <c r="I22" s="31">
        <v>454.041</v>
      </c>
      <c r="J22" s="236">
        <f t="shared" si="1"/>
        <v>-0.24781902955900459</v>
      </c>
      <c r="K22" s="237">
        <f t="shared" si="2"/>
        <v>-0.12681014771531218</v>
      </c>
      <c r="L22" s="15">
        <f t="shared" si="3"/>
        <v>0.63971024934523757</v>
      </c>
      <c r="M22" s="15"/>
      <c r="N22" s="15"/>
      <c r="O22" s="16"/>
      <c r="P22" s="2"/>
      <c r="Q22" s="2"/>
      <c r="R22" s="2"/>
      <c r="S22" s="2"/>
      <c r="T22" s="2"/>
      <c r="U22" s="2"/>
      <c r="V22" s="2"/>
      <c r="W22" s="2"/>
      <c r="X22" s="2"/>
      <c r="Y22" s="2"/>
      <c r="Z22" s="48"/>
      <c r="AA22" s="48"/>
      <c r="AB22" s="48"/>
      <c r="AC22" s="48"/>
    </row>
    <row r="23" spans="1:29" ht="13.5" customHeight="1" x14ac:dyDescent="0.2">
      <c r="A23" s="55" t="s">
        <v>8</v>
      </c>
      <c r="B23" s="56">
        <f t="shared" ref="B23:I23" si="7">IFERROR(B22/B18,0)</f>
        <v>7.1630169707471741E-2</v>
      </c>
      <c r="C23" s="56">
        <f t="shared" si="7"/>
        <v>0.10021204086605781</v>
      </c>
      <c r="D23" s="56">
        <f t="shared" si="7"/>
        <v>0.13846507178229547</v>
      </c>
      <c r="E23" s="56">
        <f t="shared" si="7"/>
        <v>3.8383131246548061E-2</v>
      </c>
      <c r="F23" s="56">
        <f t="shared" si="7"/>
        <v>5.6235671973819581E-2</v>
      </c>
      <c r="G23" s="56">
        <f t="shared" si="7"/>
        <v>9.5695729254267364E-2</v>
      </c>
      <c r="H23" s="57">
        <f t="shared" si="7"/>
        <v>6.3006651174563638E-2</v>
      </c>
      <c r="I23" s="58">
        <f t="shared" si="7"/>
        <v>7.7993521281891576E-2</v>
      </c>
      <c r="J23" s="236">
        <f t="shared" si="1"/>
        <v>-0.19215532086519049</v>
      </c>
      <c r="K23" s="237">
        <f t="shared" si="2"/>
        <v>-4.5067554485063277E-2</v>
      </c>
      <c r="L23" s="15">
        <f t="shared" si="3"/>
        <v>0.70169086445376427</v>
      </c>
      <c r="M23" s="15"/>
      <c r="N23" s="15"/>
      <c r="O23" s="16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9" ht="12.75" customHeight="1" x14ac:dyDescent="0.2">
      <c r="A24" s="42" t="s">
        <v>10</v>
      </c>
      <c r="B24" s="44"/>
      <c r="C24" s="44"/>
      <c r="D24" s="44"/>
      <c r="E24" s="44"/>
      <c r="F24" s="44"/>
      <c r="G24" s="44"/>
      <c r="H24" s="59"/>
      <c r="I24" s="60"/>
      <c r="J24" s="236" t="e">
        <f t="shared" si="1"/>
        <v>#DIV/0!</v>
      </c>
      <c r="K24" s="237" t="e">
        <f t="shared" si="2"/>
        <v>#DIV/0!</v>
      </c>
      <c r="L24" s="15" t="e">
        <f t="shared" si="3"/>
        <v>#DIV/0!</v>
      </c>
      <c r="M24" s="15"/>
      <c r="N24" s="15"/>
      <c r="O24" s="16"/>
      <c r="P24" s="2"/>
      <c r="Q24" s="2"/>
      <c r="R24" s="2"/>
      <c r="S24" s="2"/>
      <c r="T24" s="2"/>
      <c r="U24" s="2"/>
      <c r="V24" s="2"/>
      <c r="W24" s="2"/>
      <c r="X24" s="2"/>
      <c r="Y24" s="2"/>
      <c r="Z24" s="61"/>
      <c r="AA24" s="61"/>
      <c r="AB24" s="61"/>
      <c r="AC24" s="61"/>
    </row>
    <row r="25" spans="1:29" ht="12.75" customHeight="1" x14ac:dyDescent="0.2">
      <c r="A25" s="47" t="s">
        <v>2</v>
      </c>
      <c r="B25" s="29">
        <v>1399.7430000000002</v>
      </c>
      <c r="C25" s="29">
        <v>1418.4829999999997</v>
      </c>
      <c r="D25" s="29">
        <v>1571.4499999999998</v>
      </c>
      <c r="E25" s="29">
        <v>1557.1780000000001</v>
      </c>
      <c r="F25" s="29">
        <v>1596.3610000000001</v>
      </c>
      <c r="G25" s="29">
        <v>1692.0839999999994</v>
      </c>
      <c r="H25" s="27">
        <v>4845.6229999999996</v>
      </c>
      <c r="I25" s="28">
        <v>4347.5619999999999</v>
      </c>
      <c r="J25" s="236">
        <f t="shared" si="1"/>
        <v>0.11456098843443741</v>
      </c>
      <c r="K25" s="237">
        <f t="shared" si="2"/>
        <v>0.19288281918077255</v>
      </c>
      <c r="L25" s="15">
        <f t="shared" si="3"/>
        <v>5.996325392564672E-2</v>
      </c>
      <c r="M25" s="15"/>
      <c r="N25" s="15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"/>
      <c r="Z25" s="4"/>
      <c r="AA25" s="4"/>
      <c r="AB25" s="4"/>
      <c r="AC25" s="4"/>
    </row>
    <row r="26" spans="1:29" ht="12.75" customHeight="1" x14ac:dyDescent="0.2">
      <c r="A26" s="47" t="s">
        <v>3</v>
      </c>
      <c r="B26" s="29">
        <v>469.14800000000002</v>
      </c>
      <c r="C26" s="29">
        <v>494.4190000000001</v>
      </c>
      <c r="D26" s="29">
        <v>419.5</v>
      </c>
      <c r="E26" s="29">
        <v>641.92200000000003</v>
      </c>
      <c r="F26" s="29">
        <v>669.94</v>
      </c>
      <c r="G26" s="29">
        <v>814.7199999999998</v>
      </c>
      <c r="H26" s="27">
        <v>2126.5819999999999</v>
      </c>
      <c r="I26" s="31">
        <v>1549.2560000000001</v>
      </c>
      <c r="J26" s="236">
        <f t="shared" si="1"/>
        <v>0.37264725778050867</v>
      </c>
      <c r="K26" s="237">
        <f t="shared" si="2"/>
        <v>0.64783311320964532</v>
      </c>
      <c r="L26" s="15">
        <f t="shared" si="3"/>
        <v>0.21610890527509885</v>
      </c>
      <c r="M26" s="15"/>
      <c r="N26" s="15"/>
      <c r="O26" s="16"/>
      <c r="P26" s="2"/>
      <c r="Q26" s="2"/>
      <c r="R26" s="2"/>
      <c r="S26" s="2"/>
      <c r="T26" s="2"/>
      <c r="U26" s="2"/>
      <c r="V26" s="2"/>
      <c r="W26" s="2"/>
      <c r="X26" s="2"/>
      <c r="Y26" s="2"/>
      <c r="Z26" s="62"/>
      <c r="AA26" s="62"/>
      <c r="AB26" s="62"/>
      <c r="AC26" s="62"/>
    </row>
    <row r="27" spans="1:29" ht="12.75" customHeight="1" x14ac:dyDescent="0.2">
      <c r="A27" s="49" t="s">
        <v>4</v>
      </c>
      <c r="B27" s="50">
        <f t="shared" ref="B27:I27" si="8">IFERROR(B26/B25,0)</f>
        <v>0.33516724141503118</v>
      </c>
      <c r="C27" s="50">
        <f t="shared" si="8"/>
        <v>0.34855475885153381</v>
      </c>
      <c r="D27" s="50">
        <f t="shared" si="8"/>
        <v>0.26695090521492892</v>
      </c>
      <c r="E27" s="50">
        <f t="shared" si="8"/>
        <v>0.41223418260468614</v>
      </c>
      <c r="F27" s="50">
        <f t="shared" si="8"/>
        <v>0.41966698008783726</v>
      </c>
      <c r="G27" s="50">
        <f t="shared" si="8"/>
        <v>0.48148909864994888</v>
      </c>
      <c r="H27" s="35">
        <f t="shared" si="8"/>
        <v>0.4388665812424945</v>
      </c>
      <c r="I27" s="63">
        <f t="shared" si="8"/>
        <v>0.3563505247308722</v>
      </c>
      <c r="J27" s="236">
        <f t="shared" si="1"/>
        <v>0.23155867828156329</v>
      </c>
      <c r="K27" s="237">
        <f t="shared" si="2"/>
        <v>0.38138724668808255</v>
      </c>
      <c r="L27" s="15">
        <f t="shared" si="3"/>
        <v>0.14731232499915081</v>
      </c>
      <c r="M27" s="15"/>
      <c r="N27" s="15"/>
      <c r="O27" s="64"/>
      <c r="P27" s="65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s="68" customFormat="1" ht="5.25" customHeight="1" x14ac:dyDescent="0.2">
      <c r="A28" s="47"/>
      <c r="B28" s="29"/>
      <c r="C28" s="29"/>
      <c r="D28" s="29"/>
      <c r="E28" s="29"/>
      <c r="F28" s="29"/>
      <c r="G28" s="29"/>
      <c r="H28" s="53"/>
      <c r="I28" s="54"/>
      <c r="J28" s="236" t="e">
        <f t="shared" si="1"/>
        <v>#DIV/0!</v>
      </c>
      <c r="K28" s="237" t="e">
        <f t="shared" si="2"/>
        <v>#DIV/0!</v>
      </c>
      <c r="L28" s="15" t="e">
        <f t="shared" si="3"/>
        <v>#DIV/0!</v>
      </c>
      <c r="M28" s="15"/>
      <c r="N28" s="15"/>
      <c r="O28" s="66"/>
      <c r="P28" s="67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</row>
    <row r="29" spans="1:29" s="68" customFormat="1" ht="14.25" customHeight="1" x14ac:dyDescent="0.2">
      <c r="A29" s="47" t="s">
        <v>7</v>
      </c>
      <c r="B29" s="29">
        <v>332.50200000000007</v>
      </c>
      <c r="C29" s="29">
        <v>489.20099999999991</v>
      </c>
      <c r="D29" s="29">
        <v>901.76800000000003</v>
      </c>
      <c r="E29" s="29">
        <v>499.59399999999999</v>
      </c>
      <c r="F29" s="29">
        <v>425.39400000000006</v>
      </c>
      <c r="G29" s="29">
        <v>598.12599999999998</v>
      </c>
      <c r="H29" s="27">
        <v>1523.114</v>
      </c>
      <c r="I29" s="31">
        <v>1170.9059999999999</v>
      </c>
      <c r="J29" s="236">
        <f t="shared" si="1"/>
        <v>0.30079955180005924</v>
      </c>
      <c r="K29" s="237">
        <f t="shared" si="2"/>
        <v>0.22265898884098778</v>
      </c>
      <c r="L29" s="15">
        <f t="shared" si="3"/>
        <v>0.4060518013888299</v>
      </c>
      <c r="M29" s="15"/>
      <c r="N29" s="15"/>
      <c r="O29" s="69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0" spans="1:29" s="68" customFormat="1" ht="13.5" customHeight="1" x14ac:dyDescent="0.2">
      <c r="A30" s="55" t="s">
        <v>8</v>
      </c>
      <c r="B30" s="56">
        <f t="shared" ref="B30:I30" si="9">IFERROR(B29/B25,0)</f>
        <v>0.23754503505286328</v>
      </c>
      <c r="C30" s="56">
        <f t="shared" si="9"/>
        <v>0.34487618110333362</v>
      </c>
      <c r="D30" s="56">
        <f t="shared" si="9"/>
        <v>0.5738445384835662</v>
      </c>
      <c r="E30" s="56">
        <f t="shared" si="9"/>
        <v>0.32083294266936724</v>
      </c>
      <c r="F30" s="56">
        <f t="shared" si="9"/>
        <v>0.26647731935320396</v>
      </c>
      <c r="G30" s="56">
        <f t="shared" si="9"/>
        <v>0.35348481517466046</v>
      </c>
      <c r="H30" s="57">
        <f t="shared" si="9"/>
        <v>0.31432779644640124</v>
      </c>
      <c r="I30" s="58">
        <f t="shared" si="9"/>
        <v>0.26932473878463375</v>
      </c>
      <c r="J30" s="236">
        <f t="shared" si="1"/>
        <v>0.16709589273102132</v>
      </c>
      <c r="K30" s="237">
        <f t="shared" si="2"/>
        <v>2.4961521099502892E-2</v>
      </c>
      <c r="L30" s="15">
        <f t="shared" si="3"/>
        <v>0.3265099485113474</v>
      </c>
      <c r="M30" s="15"/>
      <c r="N30" s="15"/>
      <c r="O30" s="72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71"/>
      <c r="AA30" s="71"/>
      <c r="AB30" s="71"/>
      <c r="AC30" s="71"/>
    </row>
    <row r="31" spans="1:29" x14ac:dyDescent="0.2">
      <c r="A31" s="42" t="s">
        <v>11</v>
      </c>
      <c r="B31" s="44"/>
      <c r="C31" s="44"/>
      <c r="D31" s="44"/>
      <c r="E31" s="44"/>
      <c r="F31" s="44"/>
      <c r="G31" s="44"/>
      <c r="H31" s="59"/>
      <c r="I31" s="60"/>
      <c r="J31" s="236" t="e">
        <f t="shared" si="1"/>
        <v>#DIV/0!</v>
      </c>
      <c r="K31" s="237" t="e">
        <f t="shared" si="2"/>
        <v>#DIV/0!</v>
      </c>
      <c r="L31" s="15" t="e">
        <f t="shared" si="3"/>
        <v>#DIV/0!</v>
      </c>
      <c r="M31" s="64"/>
      <c r="N31" s="73"/>
      <c r="O31" s="64"/>
      <c r="P31" s="6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">
      <c r="A32" s="47" t="s">
        <v>2</v>
      </c>
      <c r="B32" s="74">
        <v>1082.0000000000005</v>
      </c>
      <c r="C32" s="74">
        <v>1157.5189999999998</v>
      </c>
      <c r="D32" s="74">
        <v>1133.8470000000002</v>
      </c>
      <c r="E32" s="74">
        <v>1070.213</v>
      </c>
      <c r="F32" s="74">
        <v>1085.028</v>
      </c>
      <c r="G32" s="74">
        <v>1153.5480000000002</v>
      </c>
      <c r="H32" s="75">
        <v>3308.7890000000002</v>
      </c>
      <c r="I32" s="76">
        <v>3314.989</v>
      </c>
      <c r="J32" s="236">
        <f t="shared" si="1"/>
        <v>-1.8702927822685789E-3</v>
      </c>
      <c r="K32" s="237">
        <f t="shared" si="2"/>
        <v>-3.4306132339940731E-3</v>
      </c>
      <c r="L32" s="15">
        <f t="shared" si="3"/>
        <v>6.3150444043840626E-2</v>
      </c>
      <c r="M32" s="64"/>
      <c r="N32" s="77"/>
      <c r="O32" s="64"/>
      <c r="P32" s="78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</row>
    <row r="33" spans="1:34" x14ac:dyDescent="0.2">
      <c r="A33" s="47" t="s">
        <v>3</v>
      </c>
      <c r="B33" s="74">
        <v>528.60199999999986</v>
      </c>
      <c r="C33" s="74">
        <v>553.93000000000006</v>
      </c>
      <c r="D33" s="74">
        <v>472.41699999999992</v>
      </c>
      <c r="E33" s="74">
        <v>470.96</v>
      </c>
      <c r="F33" s="74">
        <v>499.08800000000002</v>
      </c>
      <c r="G33" s="74">
        <v>527.78099999999995</v>
      </c>
      <c r="H33" s="75">
        <v>1497.829</v>
      </c>
      <c r="I33" s="76">
        <v>1620.627</v>
      </c>
      <c r="J33" s="236">
        <f t="shared" si="1"/>
        <v>-7.5771908033125501E-2</v>
      </c>
      <c r="K33" s="237">
        <f t="shared" si="2"/>
        <v>-4.7206325709024832E-2</v>
      </c>
      <c r="L33" s="15">
        <f t="shared" si="3"/>
        <v>5.749086333472242E-2</v>
      </c>
      <c r="M33" s="64"/>
      <c r="N33" s="73"/>
      <c r="O33" s="64"/>
      <c r="P33" s="67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4" s="52" customFormat="1" x14ac:dyDescent="0.2">
      <c r="A34" s="49" t="s">
        <v>4</v>
      </c>
      <c r="B34" s="50">
        <f t="shared" ref="B34:I34" si="10">IFERROR(B33/B32,0)</f>
        <v>0.48854158964879818</v>
      </c>
      <c r="C34" s="50">
        <f t="shared" si="10"/>
        <v>0.47854938018296045</v>
      </c>
      <c r="D34" s="50">
        <f t="shared" si="10"/>
        <v>0.41664968906739608</v>
      </c>
      <c r="E34" s="50">
        <f t="shared" si="10"/>
        <v>0.4400619315967943</v>
      </c>
      <c r="F34" s="50">
        <f t="shared" si="10"/>
        <v>0.45997706971617325</v>
      </c>
      <c r="G34" s="50">
        <f t="shared" si="10"/>
        <v>0.45752842534510907</v>
      </c>
      <c r="H34" s="35">
        <f t="shared" si="10"/>
        <v>0.45268193287634839</v>
      </c>
      <c r="I34" s="79">
        <f t="shared" si="10"/>
        <v>0.48887854529834035</v>
      </c>
      <c r="J34" s="236">
        <f t="shared" si="1"/>
        <v>-7.4040091900336558E-2</v>
      </c>
      <c r="K34" s="237">
        <f t="shared" si="2"/>
        <v>-4.3926406988166189E-2</v>
      </c>
      <c r="L34" s="15">
        <f t="shared" si="3"/>
        <v>-5.3234053005623005E-3</v>
      </c>
      <c r="M34" s="80"/>
      <c r="N34" s="81"/>
      <c r="O34" s="80"/>
      <c r="P34" s="67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4" ht="5.25" customHeight="1" x14ac:dyDescent="0.2">
      <c r="A35" s="47"/>
      <c r="B35" s="74"/>
      <c r="C35" s="74"/>
      <c r="D35" s="74"/>
      <c r="E35" s="74"/>
      <c r="F35" s="74"/>
      <c r="G35" s="74"/>
      <c r="H35" s="53"/>
      <c r="I35" s="82"/>
      <c r="J35" s="236" t="e">
        <f t="shared" si="1"/>
        <v>#DIV/0!</v>
      </c>
      <c r="K35" s="237" t="e">
        <f t="shared" si="2"/>
        <v>#DIV/0!</v>
      </c>
      <c r="L35" s="15" t="e">
        <f t="shared" si="3"/>
        <v>#DIV/0!</v>
      </c>
      <c r="M35" s="64"/>
      <c r="N35" s="73"/>
      <c r="O35" s="64"/>
      <c r="P35" s="83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34" s="68" customFormat="1" ht="13.5" customHeight="1" x14ac:dyDescent="0.2">
      <c r="A36" s="47" t="s">
        <v>7</v>
      </c>
      <c r="B36" s="29">
        <v>23.000999999999998</v>
      </c>
      <c r="C36" s="29">
        <v>24.193000000000001</v>
      </c>
      <c r="D36" s="29">
        <v>88.705000000000013</v>
      </c>
      <c r="E36" s="29">
        <v>101.011</v>
      </c>
      <c r="F36" s="29">
        <v>82.510999999999996</v>
      </c>
      <c r="G36" s="29">
        <v>63.442000000000007</v>
      </c>
      <c r="H36" s="27">
        <v>246.964</v>
      </c>
      <c r="I36" s="31">
        <v>49.018000000000001</v>
      </c>
      <c r="J36" s="236">
        <f t="shared" si="1"/>
        <v>4.03823085397201</v>
      </c>
      <c r="K36" s="237">
        <f t="shared" si="2"/>
        <v>1.6223287727855165</v>
      </c>
      <c r="L36" s="15">
        <f t="shared" si="3"/>
        <v>-0.23110857946213215</v>
      </c>
      <c r="M36" s="66"/>
      <c r="N36" s="84"/>
      <c r="O36" s="66"/>
      <c r="P36" s="85"/>
      <c r="Q36" s="86"/>
      <c r="R36" s="86"/>
      <c r="S36" s="86"/>
      <c r="T36" s="86"/>
      <c r="U36" s="86"/>
      <c r="V36" s="86"/>
      <c r="W36" s="86"/>
      <c r="X36" s="86"/>
      <c r="Y36" s="86"/>
      <c r="Z36" s="71"/>
      <c r="AA36" s="71"/>
      <c r="AB36" s="71"/>
      <c r="AC36" s="71"/>
    </row>
    <row r="37" spans="1:34" s="68" customFormat="1" ht="13.5" customHeight="1" x14ac:dyDescent="0.2">
      <c r="A37" s="55" t="s">
        <v>8</v>
      </c>
      <c r="B37" s="56">
        <f t="shared" ref="B37:I37" si="11">IFERROR(B36/B32,0)</f>
        <v>2.1257855822550822E-2</v>
      </c>
      <c r="C37" s="56">
        <f t="shared" si="11"/>
        <v>2.0900736834557364E-2</v>
      </c>
      <c r="D37" s="56">
        <f t="shared" si="11"/>
        <v>7.8233659391434646E-2</v>
      </c>
      <c r="E37" s="56">
        <f t="shared" si="11"/>
        <v>9.4384015144648781E-2</v>
      </c>
      <c r="F37" s="56">
        <f t="shared" si="11"/>
        <v>7.6045042155594142E-2</v>
      </c>
      <c r="G37" s="56">
        <f t="shared" si="11"/>
        <v>5.4997277963292374E-2</v>
      </c>
      <c r="H37" s="57">
        <f t="shared" si="11"/>
        <v>7.4638787786105429E-2</v>
      </c>
      <c r="I37" s="58">
        <f t="shared" si="11"/>
        <v>1.4786776064716957E-2</v>
      </c>
      <c r="J37" s="236">
        <f t="shared" si="1"/>
        <v>4.0476714775036484</v>
      </c>
      <c r="K37" s="237">
        <f t="shared" si="2"/>
        <v>1.6313559372873234</v>
      </c>
      <c r="L37" s="15">
        <f t="shared" si="3"/>
        <v>-0.27678022913362832</v>
      </c>
      <c r="M37" s="15"/>
      <c r="N37" s="15"/>
      <c r="O37" s="72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71"/>
      <c r="AA37" s="71"/>
      <c r="AB37" s="71"/>
      <c r="AC37" s="71"/>
    </row>
    <row r="38" spans="1:34" x14ac:dyDescent="0.2">
      <c r="A38" s="42" t="s">
        <v>12</v>
      </c>
      <c r="B38" s="44"/>
      <c r="C38" s="44"/>
      <c r="D38" s="44"/>
      <c r="E38" s="44"/>
      <c r="F38" s="44"/>
      <c r="G38" s="44"/>
      <c r="H38" s="45"/>
      <c r="I38" s="46"/>
      <c r="J38" s="236" t="e">
        <f t="shared" si="1"/>
        <v>#DIV/0!</v>
      </c>
      <c r="K38" s="237" t="e">
        <f t="shared" si="2"/>
        <v>#DIV/0!</v>
      </c>
      <c r="L38" s="15" t="e">
        <f t="shared" si="3"/>
        <v>#DIV/0!</v>
      </c>
      <c r="M38" s="64"/>
      <c r="N38" s="73"/>
      <c r="O38" s="64"/>
      <c r="P38" s="83"/>
      <c r="Q38" s="62"/>
      <c r="R38" s="62"/>
      <c r="S38" s="62"/>
      <c r="T38" s="62"/>
      <c r="U38" s="62"/>
      <c r="V38" s="62"/>
      <c r="W38" s="62"/>
      <c r="X38" s="62"/>
      <c r="Y38" s="62"/>
      <c r="Z38" s="48"/>
      <c r="AA38" s="48"/>
      <c r="AB38" s="48"/>
      <c r="AC38" s="48"/>
    </row>
    <row r="39" spans="1:34" x14ac:dyDescent="0.2">
      <c r="A39" s="47" t="s">
        <v>2</v>
      </c>
      <c r="B39" s="29">
        <v>672.84800000000007</v>
      </c>
      <c r="C39" s="29">
        <v>690.11199999999985</v>
      </c>
      <c r="D39" s="29">
        <v>678.68900000000008</v>
      </c>
      <c r="E39" s="29">
        <v>649.928</v>
      </c>
      <c r="F39" s="29">
        <v>666.58199999999999</v>
      </c>
      <c r="G39" s="29">
        <v>682.31999999999994</v>
      </c>
      <c r="H39" s="27">
        <v>1998.83</v>
      </c>
      <c r="I39" s="28">
        <v>2006.4359999999999</v>
      </c>
      <c r="J39" s="236">
        <f t="shared" si="1"/>
        <v>-3.7908012017328074E-3</v>
      </c>
      <c r="K39" s="237">
        <f t="shared" si="2"/>
        <v>-1.1290920893999745E-2</v>
      </c>
      <c r="L39" s="15">
        <f t="shared" si="3"/>
        <v>2.3609998469805493E-2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62"/>
      <c r="Z39" s="48"/>
      <c r="AA39" s="48"/>
      <c r="AB39" s="48"/>
      <c r="AC39" s="48"/>
    </row>
    <row r="40" spans="1:34" x14ac:dyDescent="0.2">
      <c r="A40" s="47" t="s">
        <v>3</v>
      </c>
      <c r="B40" s="29">
        <v>359.84100000000001</v>
      </c>
      <c r="C40" s="29">
        <v>376.99700000000007</v>
      </c>
      <c r="D40" s="29">
        <v>375.22299999999996</v>
      </c>
      <c r="E40" s="29">
        <v>367.35199999999998</v>
      </c>
      <c r="F40" s="29">
        <v>365.63400000000001</v>
      </c>
      <c r="G40" s="29">
        <v>387.72699999999998</v>
      </c>
      <c r="H40" s="27">
        <v>1120.713</v>
      </c>
      <c r="I40" s="76">
        <v>1088.1220000000001</v>
      </c>
      <c r="J40" s="236">
        <f t="shared" si="1"/>
        <v>2.9951604691385691E-2</v>
      </c>
      <c r="K40" s="237">
        <f t="shared" si="2"/>
        <v>2.8461764947731449E-2</v>
      </c>
      <c r="L40" s="15">
        <f t="shared" si="3"/>
        <v>6.0423811789931836E-2</v>
      </c>
      <c r="M40" s="64"/>
      <c r="N40" s="73"/>
      <c r="O40" s="64"/>
      <c r="P40" s="64"/>
      <c r="Q40" s="48"/>
      <c r="R40" s="48"/>
      <c r="S40" s="48"/>
      <c r="T40" s="48"/>
      <c r="U40" s="48"/>
      <c r="V40" s="48"/>
      <c r="W40" s="87"/>
      <c r="X40" s="87"/>
      <c r="Y40" s="87"/>
      <c r="Z40" s="87"/>
      <c r="AA40" s="87"/>
      <c r="AB40" s="87"/>
      <c r="AC40" s="87"/>
      <c r="AD40" s="44"/>
      <c r="AE40" s="44"/>
      <c r="AF40" s="44"/>
      <c r="AG40" s="44"/>
      <c r="AH40" s="44"/>
    </row>
    <row r="41" spans="1:34" s="52" customFormat="1" ht="15" customHeight="1" x14ac:dyDescent="0.2">
      <c r="A41" s="49" t="s">
        <v>4</v>
      </c>
      <c r="B41" s="50">
        <f t="shared" ref="B41:I41" si="12">IFERROR(B40/B39,0)</f>
        <v>0.5348028083608779</v>
      </c>
      <c r="C41" s="50">
        <f t="shared" si="12"/>
        <v>0.54628379161643348</v>
      </c>
      <c r="D41" s="50">
        <f t="shared" si="12"/>
        <v>0.55286441949110698</v>
      </c>
      <c r="E41" s="50">
        <f t="shared" si="12"/>
        <v>0.56521953200969954</v>
      </c>
      <c r="F41" s="50">
        <f t="shared" si="12"/>
        <v>0.54852066212408979</v>
      </c>
      <c r="G41" s="50">
        <f t="shared" si="12"/>
        <v>0.56824803611208818</v>
      </c>
      <c r="H41" s="35">
        <f t="shared" si="12"/>
        <v>0.5606845004327532</v>
      </c>
      <c r="I41" s="63">
        <f t="shared" si="12"/>
        <v>0.54231582766656905</v>
      </c>
      <c r="J41" s="236">
        <f t="shared" si="1"/>
        <v>3.3870803375257053E-2</v>
      </c>
      <c r="K41" s="237">
        <f t="shared" si="2"/>
        <v>4.0206656014199815E-2</v>
      </c>
      <c r="L41" s="15">
        <f t="shared" si="3"/>
        <v>3.5964687112434612E-2</v>
      </c>
      <c r="M41" s="88"/>
      <c r="N41" s="81"/>
      <c r="O41" s="88"/>
      <c r="P41" s="88"/>
      <c r="W41" s="89"/>
      <c r="X41" s="89"/>
      <c r="Y41" s="89"/>
      <c r="Z41" s="90"/>
      <c r="AA41" s="89"/>
      <c r="AB41" s="89"/>
      <c r="AC41" s="89"/>
      <c r="AD41" s="89"/>
      <c r="AE41" s="90"/>
      <c r="AF41" s="89"/>
      <c r="AG41" s="89"/>
      <c r="AH41" s="89"/>
    </row>
    <row r="42" spans="1:34" ht="6.75" customHeight="1" x14ac:dyDescent="0.2">
      <c r="A42" s="47"/>
      <c r="B42" s="29"/>
      <c r="C42" s="29"/>
      <c r="D42" s="29"/>
      <c r="E42" s="29"/>
      <c r="F42" s="29"/>
      <c r="G42" s="29"/>
      <c r="H42" s="53"/>
      <c r="I42" s="82"/>
      <c r="J42" s="236" t="e">
        <f t="shared" si="1"/>
        <v>#DIV/0!</v>
      </c>
      <c r="K42" s="237" t="e">
        <f t="shared" si="2"/>
        <v>#DIV/0!</v>
      </c>
      <c r="L42" s="15" t="e">
        <f t="shared" si="3"/>
        <v>#DIV/0!</v>
      </c>
      <c r="M42" s="64"/>
      <c r="N42" s="73"/>
      <c r="O42" s="64"/>
      <c r="P42" s="64"/>
      <c r="W42" s="91"/>
      <c r="X42" s="91"/>
      <c r="Y42" s="91"/>
      <c r="Z42" s="87"/>
      <c r="AA42" s="91"/>
      <c r="AB42" s="91"/>
      <c r="AC42" s="91"/>
      <c r="AD42" s="91"/>
      <c r="AE42" s="87"/>
      <c r="AF42" s="91"/>
      <c r="AG42" s="91"/>
      <c r="AH42" s="91"/>
    </row>
    <row r="43" spans="1:34" s="68" customFormat="1" ht="14.25" customHeight="1" x14ac:dyDescent="0.2">
      <c r="A43" s="47" t="s">
        <v>7</v>
      </c>
      <c r="B43" s="29">
        <v>77.326000000000008</v>
      </c>
      <c r="C43" s="29">
        <v>114.80700000000002</v>
      </c>
      <c r="D43" s="29">
        <v>206.959</v>
      </c>
      <c r="E43" s="29">
        <v>99.91</v>
      </c>
      <c r="F43" s="29">
        <v>64.405000000000001</v>
      </c>
      <c r="G43" s="29">
        <v>168.37700000000001</v>
      </c>
      <c r="H43" s="27">
        <v>332.69200000000001</v>
      </c>
      <c r="I43" s="31">
        <v>286.60000000000002</v>
      </c>
      <c r="J43" s="236">
        <f t="shared" si="1"/>
        <v>0.16082344731332854</v>
      </c>
      <c r="K43" s="237">
        <f t="shared" si="2"/>
        <v>0.46660917888282061</v>
      </c>
      <c r="L43" s="15">
        <f t="shared" si="3"/>
        <v>1.6143467122117849</v>
      </c>
      <c r="M43" s="15"/>
      <c r="N43" s="15"/>
      <c r="O43" s="69"/>
      <c r="P43" s="70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4" s="68" customFormat="1" ht="13.5" customHeight="1" x14ac:dyDescent="0.2">
      <c r="A44" s="55" t="s">
        <v>8</v>
      </c>
      <c r="B44" s="56">
        <f t="shared" ref="B44:I44" si="13">IFERROR(B43/B39,0)</f>
        <v>0.11492342995743467</v>
      </c>
      <c r="C44" s="56">
        <f t="shared" si="13"/>
        <v>0.16635995316702223</v>
      </c>
      <c r="D44" s="56">
        <f t="shared" si="13"/>
        <v>0.30493937576710389</v>
      </c>
      <c r="E44" s="56">
        <f t="shared" si="13"/>
        <v>0.15372472027670758</v>
      </c>
      <c r="F44" s="56">
        <f t="shared" si="13"/>
        <v>9.6619770710880279E-2</v>
      </c>
      <c r="G44" s="56">
        <f t="shared" si="13"/>
        <v>0.24677130964943139</v>
      </c>
      <c r="H44" s="57">
        <f t="shared" si="13"/>
        <v>0.16644336937108209</v>
      </c>
      <c r="I44" s="58">
        <f t="shared" si="13"/>
        <v>0.14284033978656685</v>
      </c>
      <c r="J44" s="236">
        <f t="shared" si="1"/>
        <v>0.16524064294290453</v>
      </c>
      <c r="K44" s="237">
        <f t="shared" si="2"/>
        <v>0.48335765279807275</v>
      </c>
      <c r="L44" s="15">
        <f t="shared" si="3"/>
        <v>1.5540456972088701</v>
      </c>
      <c r="M44" s="15"/>
      <c r="N44" s="15"/>
      <c r="O44" s="72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71"/>
      <c r="AA44" s="71"/>
      <c r="AB44" s="71"/>
      <c r="AC44" s="71"/>
    </row>
    <row r="45" spans="1:34" x14ac:dyDescent="0.2">
      <c r="A45" s="42" t="s">
        <v>13</v>
      </c>
      <c r="B45" s="44"/>
      <c r="C45" s="44"/>
      <c r="D45" s="44"/>
      <c r="E45" s="44"/>
      <c r="F45" s="44"/>
      <c r="G45" s="44"/>
      <c r="H45" s="59"/>
      <c r="I45" s="60"/>
      <c r="J45" s="236" t="e">
        <f t="shared" si="1"/>
        <v>#DIV/0!</v>
      </c>
      <c r="K45" s="237" t="e">
        <f t="shared" si="2"/>
        <v>#DIV/0!</v>
      </c>
      <c r="L45" s="15" t="e">
        <f t="shared" si="3"/>
        <v>#DIV/0!</v>
      </c>
      <c r="M45" s="64"/>
      <c r="N45" s="73"/>
      <c r="O45" s="64"/>
      <c r="P45" s="6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34" x14ac:dyDescent="0.2">
      <c r="A46" s="47" t="s">
        <v>2</v>
      </c>
      <c r="B46" s="74">
        <v>349.85899999999998</v>
      </c>
      <c r="C46" s="74">
        <v>295.67800000000011</v>
      </c>
      <c r="D46" s="74">
        <v>261.30099999999982</v>
      </c>
      <c r="E46" s="74">
        <v>259.60199999999998</v>
      </c>
      <c r="F46" s="74">
        <v>274.976</v>
      </c>
      <c r="G46" s="74">
        <v>272.73700000000008</v>
      </c>
      <c r="H46" s="75">
        <v>807.31500000000005</v>
      </c>
      <c r="I46" s="76">
        <v>1001.0200000000001</v>
      </c>
      <c r="J46" s="236">
        <f t="shared" si="1"/>
        <v>-0.19350762222533013</v>
      </c>
      <c r="K46" s="237">
        <f t="shared" si="2"/>
        <v>-7.758778130263333E-2</v>
      </c>
      <c r="L46" s="15">
        <f t="shared" si="3"/>
        <v>-8.1425288025134268E-3</v>
      </c>
      <c r="M46" s="64"/>
      <c r="N46" s="77"/>
      <c r="O46" s="64"/>
      <c r="P46" s="78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</row>
    <row r="47" spans="1:34" x14ac:dyDescent="0.2">
      <c r="A47" s="47" t="s">
        <v>3</v>
      </c>
      <c r="B47" s="74">
        <v>64.132999999999996</v>
      </c>
      <c r="C47" s="74">
        <v>43.556000000000012</v>
      </c>
      <c r="D47" s="74">
        <v>23.784999999999997</v>
      </c>
      <c r="E47" s="74">
        <v>58.795000000000002</v>
      </c>
      <c r="F47" s="74">
        <v>75.01100000000001</v>
      </c>
      <c r="G47" s="74">
        <v>91.929999999999978</v>
      </c>
      <c r="H47" s="75">
        <v>225.73599999999999</v>
      </c>
      <c r="I47" s="76">
        <v>173.07900000000001</v>
      </c>
      <c r="J47" s="236">
        <f t="shared" si="1"/>
        <v>0.30423679360292111</v>
      </c>
      <c r="K47" s="237">
        <f t="shared" si="2"/>
        <v>1.1106162182018542</v>
      </c>
      <c r="L47" s="15">
        <f t="shared" si="3"/>
        <v>0.22555358547412996</v>
      </c>
      <c r="M47" s="64"/>
      <c r="N47" s="73"/>
      <c r="O47" s="64"/>
      <c r="P47" s="67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</row>
    <row r="48" spans="1:34" s="52" customFormat="1" x14ac:dyDescent="0.2">
      <c r="A48" s="49" t="s">
        <v>4</v>
      </c>
      <c r="B48" s="50">
        <f t="shared" ref="B48:I48" si="14">IFERROR(B47/B46,0)</f>
        <v>0.18331099099923112</v>
      </c>
      <c r="C48" s="50">
        <f t="shared" si="14"/>
        <v>0.14730889684048187</v>
      </c>
      <c r="D48" s="50">
        <f t="shared" si="14"/>
        <v>9.1025292670139091E-2</v>
      </c>
      <c r="E48" s="50">
        <f t="shared" si="14"/>
        <v>0.2264813059991834</v>
      </c>
      <c r="F48" s="50">
        <f t="shared" si="14"/>
        <v>0.27279107994879559</v>
      </c>
      <c r="G48" s="50">
        <f t="shared" si="14"/>
        <v>0.33706464469433906</v>
      </c>
      <c r="H48" s="35">
        <f t="shared" si="14"/>
        <v>0.27961328601599122</v>
      </c>
      <c r="I48" s="79">
        <f t="shared" si="14"/>
        <v>0.17290263930790592</v>
      </c>
      <c r="J48" s="236">
        <f t="shared" si="1"/>
        <v>0.61717187855099431</v>
      </c>
      <c r="K48" s="237">
        <f t="shared" si="2"/>
        <v>1.2881485906403891</v>
      </c>
      <c r="L48" s="15">
        <f t="shared" si="3"/>
        <v>0.23561461304969344</v>
      </c>
      <c r="M48" s="80"/>
      <c r="N48" s="81"/>
      <c r="O48" s="80"/>
      <c r="P48" s="67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34" ht="5.25" customHeight="1" x14ac:dyDescent="0.2">
      <c r="A49" s="47"/>
      <c r="B49" s="74"/>
      <c r="C49" s="74"/>
      <c r="D49" s="74"/>
      <c r="E49" s="74"/>
      <c r="F49" s="74"/>
      <c r="G49" s="74"/>
      <c r="H49" s="53"/>
      <c r="I49" s="82"/>
      <c r="J49" s="236" t="e">
        <f t="shared" si="1"/>
        <v>#DIV/0!</v>
      </c>
      <c r="K49" s="237" t="e">
        <f t="shared" si="2"/>
        <v>#DIV/0!</v>
      </c>
      <c r="L49" s="15" t="e">
        <f t="shared" si="3"/>
        <v>#DIV/0!</v>
      </c>
      <c r="M49" s="64"/>
      <c r="N49" s="73"/>
      <c r="O49" s="64"/>
      <c r="P49" s="83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34" s="68" customFormat="1" ht="13.5" customHeight="1" x14ac:dyDescent="0.2">
      <c r="A50" s="47" t="s">
        <v>7</v>
      </c>
      <c r="B50" s="29">
        <v>67.140000000000015</v>
      </c>
      <c r="C50" s="29">
        <v>56.085999999999984</v>
      </c>
      <c r="D50" s="29">
        <v>143.04900000000001</v>
      </c>
      <c r="E50" s="29">
        <v>47.767000000000003</v>
      </c>
      <c r="F50" s="29">
        <v>69.26400000000001</v>
      </c>
      <c r="G50" s="29">
        <v>46.097999999999985</v>
      </c>
      <c r="H50" s="27">
        <v>163.12899999999999</v>
      </c>
      <c r="I50" s="31">
        <v>222.30199999999999</v>
      </c>
      <c r="J50" s="236">
        <f t="shared" si="1"/>
        <v>-0.26618294032442358</v>
      </c>
      <c r="K50" s="237">
        <f t="shared" si="2"/>
        <v>-0.17808365724066622</v>
      </c>
      <c r="L50" s="15">
        <f t="shared" si="3"/>
        <v>-0.33445945945945976</v>
      </c>
      <c r="M50" s="66"/>
      <c r="N50" s="84"/>
      <c r="O50" s="66"/>
      <c r="P50" s="85"/>
      <c r="Q50" s="86"/>
      <c r="R50" s="86"/>
      <c r="S50" s="86"/>
      <c r="T50" s="86"/>
      <c r="U50" s="86"/>
      <c r="V50" s="86"/>
      <c r="W50" s="86"/>
      <c r="X50" s="86"/>
      <c r="Y50" s="86"/>
      <c r="Z50" s="71"/>
      <c r="AA50" s="71"/>
      <c r="AB50" s="71"/>
      <c r="AC50" s="71"/>
    </row>
    <row r="51" spans="1:34" s="68" customFormat="1" ht="13.5" customHeight="1" x14ac:dyDescent="0.2">
      <c r="A51" s="55" t="s">
        <v>8</v>
      </c>
      <c r="B51" s="56">
        <f t="shared" ref="B51:I51" si="15">IFERROR(B50/B46,0)</f>
        <v>0.19190588208392528</v>
      </c>
      <c r="C51" s="56">
        <f t="shared" si="15"/>
        <v>0.18968607742206037</v>
      </c>
      <c r="D51" s="56">
        <f t="shared" si="15"/>
        <v>0.5474491104128959</v>
      </c>
      <c r="E51" s="56">
        <f t="shared" si="15"/>
        <v>0.1840008936757036</v>
      </c>
      <c r="F51" s="56">
        <f t="shared" si="15"/>
        <v>0.25189107413010592</v>
      </c>
      <c r="G51" s="56">
        <f t="shared" si="15"/>
        <v>0.16901997162101207</v>
      </c>
      <c r="H51" s="57">
        <f t="shared" si="15"/>
        <v>0.20206363067699717</v>
      </c>
      <c r="I51" s="58">
        <f t="shared" si="15"/>
        <v>0.22207548300733249</v>
      </c>
      <c r="J51" s="236">
        <f t="shared" si="1"/>
        <v>-9.0112839379367982E-2</v>
      </c>
      <c r="K51" s="237">
        <f t="shared" si="2"/>
        <v>-0.1089489860400521</v>
      </c>
      <c r="L51" s="15">
        <f t="shared" si="3"/>
        <v>-0.32899578833940557</v>
      </c>
      <c r="M51" s="15"/>
      <c r="N51" s="15"/>
      <c r="O51" s="72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71"/>
      <c r="AA51" s="71"/>
      <c r="AB51" s="71"/>
      <c r="AC51" s="71"/>
    </row>
    <row r="52" spans="1:34" ht="14.25" customHeight="1" x14ac:dyDescent="0.2">
      <c r="A52" s="21" t="s">
        <v>14</v>
      </c>
      <c r="B52" s="92"/>
      <c r="C52" s="92"/>
      <c r="D52" s="92"/>
      <c r="E52" s="92"/>
      <c r="F52" s="92"/>
      <c r="G52" s="92"/>
      <c r="H52" s="45"/>
      <c r="I52" s="46"/>
      <c r="J52" s="236" t="e">
        <f t="shared" si="1"/>
        <v>#DIV/0!</v>
      </c>
      <c r="K52" s="237" t="e">
        <f t="shared" si="2"/>
        <v>#DIV/0!</v>
      </c>
      <c r="L52" s="15" t="e">
        <f t="shared" si="3"/>
        <v>#DIV/0!</v>
      </c>
      <c r="M52" s="64"/>
      <c r="N52" s="73"/>
      <c r="O52" s="64"/>
      <c r="P52" s="64"/>
      <c r="W52" s="93"/>
      <c r="X52" s="93"/>
      <c r="Y52" s="93"/>
      <c r="Z52" s="87"/>
      <c r="AA52" s="93"/>
      <c r="AB52" s="93"/>
      <c r="AC52" s="93"/>
      <c r="AD52" s="93"/>
      <c r="AE52" s="87"/>
      <c r="AF52" s="93"/>
      <c r="AG52" s="93"/>
      <c r="AH52" s="93"/>
    </row>
    <row r="53" spans="1:34" ht="12.6" customHeight="1" x14ac:dyDescent="0.2">
      <c r="A53" s="94" t="s">
        <v>2</v>
      </c>
      <c r="B53" s="26">
        <v>2014.5300000000002</v>
      </c>
      <c r="C53" s="26">
        <v>1935.6610000000001</v>
      </c>
      <c r="D53" s="26">
        <v>1949.326</v>
      </c>
      <c r="E53" s="26">
        <v>1850.26</v>
      </c>
      <c r="F53" s="26">
        <v>1869.5159999999998</v>
      </c>
      <c r="G53" s="26">
        <v>1911.7950000000001</v>
      </c>
      <c r="H53" s="75">
        <v>5631.5709999999999</v>
      </c>
      <c r="I53" s="76">
        <v>6068.13</v>
      </c>
      <c r="J53" s="236">
        <f t="shared" si="1"/>
        <v>-7.1942921460153353E-2</v>
      </c>
      <c r="K53" s="237">
        <f t="shared" si="2"/>
        <v>-1.2329638299268253E-2</v>
      </c>
      <c r="L53" s="15">
        <f t="shared" si="3"/>
        <v>2.2614944188763308E-2</v>
      </c>
      <c r="M53" s="64"/>
      <c r="N53" s="73"/>
      <c r="O53" s="64"/>
      <c r="P53" s="64"/>
      <c r="W53" s="93"/>
      <c r="X53" s="93"/>
      <c r="Y53" s="93"/>
      <c r="Z53" s="87"/>
      <c r="AA53" s="93"/>
      <c r="AB53" s="93"/>
      <c r="AC53" s="93"/>
      <c r="AD53" s="93"/>
      <c r="AE53" s="87"/>
      <c r="AF53" s="93"/>
      <c r="AG53" s="93"/>
      <c r="AH53" s="93"/>
    </row>
    <row r="54" spans="1:34" ht="12.6" customHeight="1" x14ac:dyDescent="0.2">
      <c r="A54" s="94" t="s">
        <v>3</v>
      </c>
      <c r="B54" s="26">
        <v>631.95499999999993</v>
      </c>
      <c r="C54" s="26">
        <v>654.61500000000001</v>
      </c>
      <c r="D54" s="26">
        <v>659.36200000000008</v>
      </c>
      <c r="E54" s="26">
        <v>703.03499999999997</v>
      </c>
      <c r="F54" s="26">
        <v>686.51499999999999</v>
      </c>
      <c r="G54" s="26">
        <v>700.32600000000025</v>
      </c>
      <c r="H54" s="75">
        <v>2089.8760000000002</v>
      </c>
      <c r="I54" s="76">
        <v>1957.607</v>
      </c>
      <c r="J54" s="236">
        <f t="shared" si="1"/>
        <v>6.7566677070525438E-2</v>
      </c>
      <c r="K54" s="237">
        <f t="shared" si="2"/>
        <v>6.982883068673984E-2</v>
      </c>
      <c r="L54" s="15">
        <f t="shared" si="3"/>
        <v>2.0117550235610571E-2</v>
      </c>
      <c r="M54" s="64"/>
      <c r="N54" s="73"/>
      <c r="O54" s="64"/>
      <c r="P54" s="64"/>
      <c r="W54" s="93"/>
      <c r="X54" s="93"/>
      <c r="Y54" s="93"/>
      <c r="Z54" s="87"/>
      <c r="AA54" s="93"/>
      <c r="AB54" s="93"/>
      <c r="AC54" s="93"/>
      <c r="AD54" s="93"/>
      <c r="AE54" s="87"/>
      <c r="AF54" s="93"/>
      <c r="AG54" s="93"/>
      <c r="AH54" s="93"/>
    </row>
    <row r="55" spans="1:34" ht="12.6" customHeight="1" x14ac:dyDescent="0.2">
      <c r="A55" s="95" t="s">
        <v>4</v>
      </c>
      <c r="B55" s="96">
        <f t="shared" ref="B55:I55" si="16">IFERROR(B54/B53,0)</f>
        <v>0.31369848053888494</v>
      </c>
      <c r="C55" s="96">
        <f t="shared" si="16"/>
        <v>0.33818680027132847</v>
      </c>
      <c r="D55" s="96">
        <f t="shared" si="16"/>
        <v>0.3382512724911072</v>
      </c>
      <c r="E55" s="96">
        <f t="shared" si="16"/>
        <v>0.37996551835958187</v>
      </c>
      <c r="F55" s="96">
        <f t="shared" si="16"/>
        <v>0.36721536483239514</v>
      </c>
      <c r="G55" s="96">
        <f t="shared" si="16"/>
        <v>0.3663185644904397</v>
      </c>
      <c r="H55" s="35">
        <f t="shared" si="16"/>
        <v>0.37110000033738372</v>
      </c>
      <c r="I55" s="63">
        <f t="shared" si="16"/>
        <v>0.32260465744801115</v>
      </c>
      <c r="J55" s="236">
        <f t="shared" si="1"/>
        <v>0.15032437309801638</v>
      </c>
      <c r="K55" s="237">
        <f t="shared" si="2"/>
        <v>8.3184098836917908E-2</v>
      </c>
      <c r="L55" s="15">
        <f t="shared" si="3"/>
        <v>-2.4421645384167245E-3</v>
      </c>
      <c r="M55" s="64"/>
      <c r="N55" s="73"/>
      <c r="O55" s="64"/>
      <c r="P55" s="64"/>
      <c r="W55" s="93"/>
      <c r="X55" s="93"/>
      <c r="Y55" s="93"/>
      <c r="Z55" s="87"/>
      <c r="AA55" s="93"/>
      <c r="AB55" s="93"/>
      <c r="AC55" s="93"/>
      <c r="AD55" s="93"/>
      <c r="AE55" s="87"/>
      <c r="AF55" s="93"/>
      <c r="AG55" s="93"/>
      <c r="AH55" s="93"/>
    </row>
    <row r="56" spans="1:34" ht="4.5" customHeight="1" x14ac:dyDescent="0.2">
      <c r="A56" s="25"/>
      <c r="B56" s="26"/>
      <c r="C56" s="26"/>
      <c r="D56" s="26"/>
      <c r="E56" s="26"/>
      <c r="F56" s="26"/>
      <c r="G56" s="26"/>
      <c r="H56" s="53"/>
      <c r="I56" s="82"/>
      <c r="J56" s="236" t="e">
        <f t="shared" si="1"/>
        <v>#DIV/0!</v>
      </c>
      <c r="K56" s="237" t="e">
        <f t="shared" si="2"/>
        <v>#DIV/0!</v>
      </c>
      <c r="L56" s="15" t="e">
        <f t="shared" si="3"/>
        <v>#DIV/0!</v>
      </c>
      <c r="M56" s="64"/>
      <c r="N56" s="73"/>
      <c r="O56" s="64"/>
      <c r="P56" s="64"/>
      <c r="W56" s="93"/>
      <c r="X56" s="93"/>
      <c r="Y56" s="93"/>
      <c r="Z56" s="87"/>
      <c r="AA56" s="93"/>
      <c r="AB56" s="93"/>
      <c r="AC56" s="93"/>
      <c r="AD56" s="93"/>
      <c r="AE56" s="87"/>
      <c r="AF56" s="93"/>
      <c r="AG56" s="93"/>
      <c r="AH56" s="93"/>
    </row>
    <row r="57" spans="1:34" ht="14.25" customHeight="1" x14ac:dyDescent="0.2">
      <c r="A57" s="94" t="s">
        <v>7</v>
      </c>
      <c r="B57" s="26">
        <v>210.70699999999999</v>
      </c>
      <c r="C57" s="26">
        <v>231.90600000000001</v>
      </c>
      <c r="D57" s="26">
        <v>357.72899999999993</v>
      </c>
      <c r="E57" s="26">
        <v>284.19600000000003</v>
      </c>
      <c r="F57" s="26">
        <v>267.78800000000001</v>
      </c>
      <c r="G57" s="26">
        <v>277.43599999999992</v>
      </c>
      <c r="H57" s="27">
        <v>829.42</v>
      </c>
      <c r="I57" s="31">
        <v>716.94600000000003</v>
      </c>
      <c r="J57" s="236">
        <f t="shared" si="1"/>
        <v>0.15687931866556193</v>
      </c>
      <c r="K57" s="237">
        <f t="shared" si="2"/>
        <v>0.1963295473165847</v>
      </c>
      <c r="L57" s="15">
        <f t="shared" si="3"/>
        <v>3.6028500156840115E-2</v>
      </c>
      <c r="M57" s="64"/>
      <c r="N57" s="73"/>
      <c r="O57" s="64"/>
      <c r="P57" s="64"/>
      <c r="W57" s="93"/>
      <c r="X57" s="93"/>
      <c r="Y57" s="93"/>
      <c r="Z57" s="87"/>
      <c r="AA57" s="93"/>
      <c r="AB57" s="93"/>
      <c r="AC57" s="93"/>
      <c r="AD57" s="93"/>
      <c r="AE57" s="87"/>
      <c r="AF57" s="93"/>
      <c r="AG57" s="93"/>
      <c r="AH57" s="93"/>
    </row>
    <row r="58" spans="1:34" ht="12.6" customHeight="1" x14ac:dyDescent="0.2">
      <c r="A58" s="97" t="s">
        <v>8</v>
      </c>
      <c r="B58" s="98">
        <f t="shared" ref="B58:I58" si="17">IFERROR(B57/B53,0)</f>
        <v>0.10459362729768232</v>
      </c>
      <c r="C58" s="98">
        <f t="shared" si="17"/>
        <v>0.1198071356503024</v>
      </c>
      <c r="D58" s="98">
        <f t="shared" si="17"/>
        <v>0.18351419926682347</v>
      </c>
      <c r="E58" s="98">
        <f t="shared" si="17"/>
        <v>0.15359787273139994</v>
      </c>
      <c r="F58" s="98">
        <f t="shared" si="17"/>
        <v>0.1432392127160185</v>
      </c>
      <c r="G58" s="98">
        <f t="shared" si="17"/>
        <v>0.14511806966751137</v>
      </c>
      <c r="H58" s="99">
        <f t="shared" si="17"/>
        <v>0.14728039476018326</v>
      </c>
      <c r="I58" s="100">
        <f t="shared" si="17"/>
        <v>0.11814941341072126</v>
      </c>
      <c r="J58" s="236">
        <f t="shared" si="1"/>
        <v>0.24656052458080646</v>
      </c>
      <c r="K58" s="237">
        <f t="shared" si="2"/>
        <v>0.21126399425062181</v>
      </c>
      <c r="L58" s="15">
        <f t="shared" si="3"/>
        <v>1.3116917608433365E-2</v>
      </c>
      <c r="M58" s="64"/>
      <c r="N58" s="73"/>
      <c r="O58" s="64"/>
      <c r="P58" s="64"/>
      <c r="W58" s="93"/>
      <c r="X58" s="93"/>
      <c r="Y58" s="93"/>
      <c r="Z58" s="87"/>
      <c r="AA58" s="93"/>
      <c r="AB58" s="93"/>
      <c r="AC58" s="93"/>
      <c r="AD58" s="93"/>
      <c r="AE58" s="87"/>
      <c r="AF58" s="93"/>
      <c r="AG58" s="93"/>
      <c r="AH58" s="93"/>
    </row>
    <row r="59" spans="1:34" x14ac:dyDescent="0.2">
      <c r="A59" s="42" t="s">
        <v>15</v>
      </c>
      <c r="B59" s="44"/>
      <c r="C59" s="44"/>
      <c r="D59" s="44"/>
      <c r="E59" s="44"/>
      <c r="F59" s="44"/>
      <c r="G59" s="44"/>
      <c r="H59" s="45"/>
      <c r="I59" s="46"/>
      <c r="J59" s="236" t="e">
        <f t="shared" si="1"/>
        <v>#DIV/0!</v>
      </c>
      <c r="K59" s="237" t="e">
        <f t="shared" si="2"/>
        <v>#DIV/0!</v>
      </c>
      <c r="L59" s="15" t="e">
        <f t="shared" si="3"/>
        <v>#DIV/0!</v>
      </c>
      <c r="M59" s="64"/>
      <c r="N59" s="73"/>
      <c r="O59" s="64"/>
      <c r="P59" s="64"/>
      <c r="W59" s="44"/>
      <c r="X59" s="44"/>
      <c r="Y59" s="44"/>
      <c r="Z59" s="87"/>
      <c r="AA59" s="44"/>
      <c r="AB59" s="44"/>
      <c r="AC59" s="44"/>
      <c r="AD59" s="44"/>
      <c r="AE59" s="87"/>
      <c r="AF59" s="101"/>
      <c r="AG59" s="44"/>
      <c r="AH59" s="44"/>
    </row>
    <row r="60" spans="1:34" x14ac:dyDescent="0.2">
      <c r="A60" s="47" t="s">
        <v>2</v>
      </c>
      <c r="B60" s="29">
        <v>750.40369489138266</v>
      </c>
      <c r="C60" s="29">
        <v>650.14671350692174</v>
      </c>
      <c r="D60" s="29">
        <v>709.70634277064391</v>
      </c>
      <c r="E60" s="29">
        <v>672.67146418060474</v>
      </c>
      <c r="F60" s="29">
        <v>694.48795516203631</v>
      </c>
      <c r="G60" s="29">
        <v>666.28549687107238</v>
      </c>
      <c r="H60" s="75">
        <v>2033.4449162137134</v>
      </c>
      <c r="I60" s="76">
        <v>2195.0741888638472</v>
      </c>
      <c r="J60" s="236">
        <f t="shared" si="1"/>
        <v>-7.3632715226719436E-2</v>
      </c>
      <c r="K60" s="237">
        <f t="shared" si="2"/>
        <v>2.4823294540854191E-2</v>
      </c>
      <c r="L60" s="15">
        <f t="shared" si="3"/>
        <v>-4.0608995564773709E-2</v>
      </c>
      <c r="M60" s="64"/>
      <c r="N60" s="77"/>
      <c r="O60" s="64"/>
      <c r="P60" s="64"/>
      <c r="W60" s="102"/>
      <c r="X60" s="102"/>
      <c r="Y60" s="102"/>
      <c r="Z60" s="87"/>
      <c r="AA60" s="102"/>
      <c r="AB60" s="102"/>
      <c r="AC60" s="102"/>
      <c r="AD60" s="102"/>
      <c r="AE60" s="87"/>
      <c r="AF60" s="102"/>
      <c r="AG60" s="102"/>
      <c r="AH60" s="102"/>
    </row>
    <row r="61" spans="1:34" x14ac:dyDescent="0.2">
      <c r="A61" s="47" t="s">
        <v>3</v>
      </c>
      <c r="B61" s="29">
        <v>150.24823798541553</v>
      </c>
      <c r="C61" s="29">
        <v>150.59712411810114</v>
      </c>
      <c r="D61" s="29">
        <v>217.41726276589401</v>
      </c>
      <c r="E61" s="29">
        <v>210.2169094619035</v>
      </c>
      <c r="F61" s="29">
        <v>221.29857388841171</v>
      </c>
      <c r="G61" s="29">
        <v>204.76624920111919</v>
      </c>
      <c r="H61" s="75">
        <v>636.2817325514344</v>
      </c>
      <c r="I61" s="76">
        <v>444.46843120013074</v>
      </c>
      <c r="J61" s="236">
        <f t="shared" si="1"/>
        <v>0.4315566368423045</v>
      </c>
      <c r="K61" s="237">
        <f t="shared" si="2"/>
        <v>0.35969561437665698</v>
      </c>
      <c r="L61" s="15">
        <f t="shared" si="3"/>
        <v>-7.4705970295266488E-2</v>
      </c>
      <c r="M61" s="64"/>
      <c r="N61" s="73"/>
      <c r="O61" s="64"/>
      <c r="P61" s="64"/>
      <c r="W61" s="102"/>
      <c r="X61" s="102"/>
      <c r="Y61" s="102"/>
      <c r="Z61" s="87"/>
      <c r="AA61" s="102"/>
      <c r="AB61" s="102"/>
      <c r="AC61" s="102"/>
      <c r="AD61" s="102"/>
      <c r="AE61" s="87"/>
      <c r="AF61" s="102"/>
      <c r="AG61" s="102"/>
      <c r="AH61" s="102"/>
    </row>
    <row r="62" spans="1:34" x14ac:dyDescent="0.2">
      <c r="A62" s="49" t="s">
        <v>4</v>
      </c>
      <c r="B62" s="103">
        <f t="shared" ref="B62:I62" si="18">IFERROR(B61/B60,0)</f>
        <v>0.20022321186353331</v>
      </c>
      <c r="C62" s="103">
        <f t="shared" si="18"/>
        <v>0.23163560007213327</v>
      </c>
      <c r="D62" s="103">
        <f t="shared" si="18"/>
        <v>0.30634820300057097</v>
      </c>
      <c r="E62" s="103">
        <f t="shared" si="18"/>
        <v>0.31251052059711371</v>
      </c>
      <c r="F62" s="103">
        <f t="shared" si="18"/>
        <v>0.3186499812466565</v>
      </c>
      <c r="G62" s="103">
        <f t="shared" si="18"/>
        <v>0.30732508836334749</v>
      </c>
      <c r="H62" s="35">
        <f t="shared" si="18"/>
        <v>0.31290827082554801</v>
      </c>
      <c r="I62" s="79">
        <f t="shared" si="18"/>
        <v>0.20248446884165863</v>
      </c>
      <c r="J62" s="236">
        <f t="shared" si="1"/>
        <v>0.54534455218014766</v>
      </c>
      <c r="K62" s="237">
        <f t="shared" si="2"/>
        <v>0.32676103443358384</v>
      </c>
      <c r="L62" s="15">
        <f t="shared" si="3"/>
        <v>-3.5540227678666603E-2</v>
      </c>
      <c r="M62" s="64"/>
      <c r="N62" s="73"/>
      <c r="O62" s="64"/>
      <c r="P62" s="64"/>
      <c r="W62" s="50"/>
      <c r="X62" s="50"/>
      <c r="Y62" s="50"/>
      <c r="Z62" s="87"/>
      <c r="AA62" s="50"/>
      <c r="AB62" s="50"/>
      <c r="AC62" s="50"/>
      <c r="AD62" s="50"/>
      <c r="AE62" s="87"/>
      <c r="AF62" s="50"/>
      <c r="AG62" s="50"/>
      <c r="AH62" s="50"/>
    </row>
    <row r="63" spans="1:34" ht="5.25" customHeight="1" x14ac:dyDescent="0.2">
      <c r="A63" s="47"/>
      <c r="B63" s="29"/>
      <c r="C63" s="29"/>
      <c r="D63" s="29"/>
      <c r="E63" s="29"/>
      <c r="F63" s="29"/>
      <c r="G63" s="29"/>
      <c r="H63" s="27"/>
      <c r="I63" s="28"/>
      <c r="J63" s="236" t="e">
        <f t="shared" si="1"/>
        <v>#DIV/0!</v>
      </c>
      <c r="K63" s="237" t="e">
        <f t="shared" si="2"/>
        <v>#DIV/0!</v>
      </c>
      <c r="L63" s="15" t="e">
        <f t="shared" si="3"/>
        <v>#DIV/0!</v>
      </c>
      <c r="M63" s="64"/>
      <c r="N63" s="73"/>
      <c r="O63" s="64"/>
      <c r="P63" s="64"/>
      <c r="W63" s="102"/>
      <c r="X63" s="102"/>
      <c r="Y63" s="102"/>
      <c r="Z63" s="87"/>
      <c r="AA63" s="102"/>
      <c r="AB63" s="102"/>
      <c r="AC63" s="102"/>
      <c r="AD63" s="102"/>
      <c r="AE63" s="87"/>
      <c r="AF63" s="102"/>
      <c r="AG63" s="102"/>
      <c r="AH63" s="102"/>
    </row>
    <row r="64" spans="1:34" x14ac:dyDescent="0.2">
      <c r="A64" s="47" t="s">
        <v>7</v>
      </c>
      <c r="B64" s="29">
        <v>46.381999999999991</v>
      </c>
      <c r="C64" s="29">
        <v>43.932000000000016</v>
      </c>
      <c r="D64" s="29">
        <v>124.22800000000001</v>
      </c>
      <c r="E64" s="29">
        <v>48.55</v>
      </c>
      <c r="F64" s="29">
        <v>47.823999999999998</v>
      </c>
      <c r="G64" s="29">
        <v>127.524</v>
      </c>
      <c r="H64" s="27">
        <v>223.898</v>
      </c>
      <c r="I64" s="31">
        <v>160.09800000000001</v>
      </c>
      <c r="J64" s="236">
        <f t="shared" si="1"/>
        <v>0.39850591512698452</v>
      </c>
      <c r="K64" s="237">
        <f t="shared" si="2"/>
        <v>1.9027588090685597</v>
      </c>
      <c r="L64" s="15">
        <f t="shared" si="3"/>
        <v>1.6665272666443629</v>
      </c>
      <c r="M64" s="64"/>
      <c r="N64" s="73"/>
      <c r="O64" s="64"/>
      <c r="P64" s="64"/>
      <c r="W64" s="102"/>
      <c r="X64" s="102"/>
      <c r="Y64" s="102"/>
      <c r="Z64" s="87"/>
      <c r="AA64" s="102"/>
      <c r="AB64" s="102"/>
      <c r="AC64" s="102"/>
      <c r="AD64" s="102"/>
      <c r="AE64" s="87"/>
      <c r="AF64" s="102"/>
      <c r="AG64" s="102"/>
      <c r="AH64" s="102"/>
    </row>
    <row r="65" spans="1:34" ht="13.5" customHeight="1" x14ac:dyDescent="0.2">
      <c r="A65" s="55" t="s">
        <v>8</v>
      </c>
      <c r="B65" s="56">
        <f t="shared" ref="B65:I65" si="19">IFERROR(B64/B60,0)</f>
        <v>6.1809397149508387E-2</v>
      </c>
      <c r="C65" s="56">
        <f t="shared" si="19"/>
        <v>6.7572440323552141E-2</v>
      </c>
      <c r="D65" s="56">
        <f t="shared" si="19"/>
        <v>0.17504141151539182</v>
      </c>
      <c r="E65" s="56">
        <f t="shared" si="19"/>
        <v>7.2174906451754686E-2</v>
      </c>
      <c r="F65" s="56">
        <f t="shared" si="19"/>
        <v>6.8862245406173833E-2</v>
      </c>
      <c r="G65" s="56">
        <f t="shared" si="19"/>
        <v>0.19139543123610292</v>
      </c>
      <c r="H65" s="57">
        <f t="shared" si="19"/>
        <v>0.11010772812911962</v>
      </c>
      <c r="I65" s="58">
        <f t="shared" si="19"/>
        <v>7.2935120285326421E-2</v>
      </c>
      <c r="J65" s="236">
        <f t="shared" si="1"/>
        <v>0.50966677916443826</v>
      </c>
      <c r="K65" s="237">
        <f t="shared" si="2"/>
        <v>1.8324481152324568</v>
      </c>
      <c r="L65" s="15">
        <f t="shared" si="3"/>
        <v>1.7793957357501937</v>
      </c>
      <c r="M65" s="15"/>
      <c r="N65" s="15"/>
      <c r="O65" s="16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34" x14ac:dyDescent="0.2">
      <c r="A66" s="42" t="s">
        <v>16</v>
      </c>
      <c r="B66" s="44"/>
      <c r="C66" s="44"/>
      <c r="D66" s="44"/>
      <c r="E66" s="44"/>
      <c r="F66" s="44"/>
      <c r="G66" s="44"/>
      <c r="H66" s="104"/>
      <c r="I66" s="105"/>
      <c r="J66" s="236" t="e">
        <f t="shared" si="1"/>
        <v>#DIV/0!</v>
      </c>
      <c r="K66" s="237" t="e">
        <f t="shared" si="2"/>
        <v>#DIV/0!</v>
      </c>
      <c r="L66" s="15" t="e">
        <f t="shared" si="3"/>
        <v>#DIV/0!</v>
      </c>
      <c r="M66" s="64"/>
      <c r="N66" s="73"/>
      <c r="O66" s="64"/>
      <c r="P66" s="64"/>
      <c r="W66" s="106"/>
      <c r="X66" s="106"/>
      <c r="Y66" s="106"/>
      <c r="Z66" s="87"/>
      <c r="AA66" s="106"/>
      <c r="AB66" s="106"/>
      <c r="AC66" s="106"/>
      <c r="AD66" s="106"/>
      <c r="AE66" s="87"/>
      <c r="AF66" s="106"/>
      <c r="AG66" s="106"/>
      <c r="AH66" s="106"/>
    </row>
    <row r="67" spans="1:34" x14ac:dyDescent="0.2">
      <c r="A67" s="47" t="s">
        <v>2</v>
      </c>
      <c r="B67" s="29">
        <v>384.56803540165708</v>
      </c>
      <c r="C67" s="29">
        <v>380.43996957357865</v>
      </c>
      <c r="D67" s="29">
        <v>374.35464145487254</v>
      </c>
      <c r="E67" s="29">
        <v>329.17420333970773</v>
      </c>
      <c r="F67" s="29">
        <v>359.90042023479356</v>
      </c>
      <c r="G67" s="29">
        <v>407.46710413632184</v>
      </c>
      <c r="H67" s="75">
        <v>1096.5417277108231</v>
      </c>
      <c r="I67" s="76">
        <v>1151.8961820636714</v>
      </c>
      <c r="J67" s="236">
        <f t="shared" si="1"/>
        <v>-4.8055072336187776E-2</v>
      </c>
      <c r="K67" s="237">
        <f t="shared" si="2"/>
        <v>7.1041785102224919E-2</v>
      </c>
      <c r="L67" s="15">
        <f t="shared" si="3"/>
        <v>0.13216623606745581</v>
      </c>
      <c r="M67" s="64"/>
      <c r="N67" s="77"/>
      <c r="O67" s="64"/>
      <c r="P67" s="64"/>
      <c r="W67" s="102"/>
      <c r="X67" s="102"/>
      <c r="Y67" s="102"/>
      <c r="Z67" s="87"/>
      <c r="AA67" s="102"/>
      <c r="AB67" s="102"/>
      <c r="AC67" s="102"/>
      <c r="AD67" s="102"/>
      <c r="AE67" s="87"/>
      <c r="AF67" s="102"/>
      <c r="AG67" s="102"/>
      <c r="AH67" s="102"/>
    </row>
    <row r="68" spans="1:34" x14ac:dyDescent="0.2">
      <c r="A68" s="47" t="s">
        <v>3</v>
      </c>
      <c r="B68" s="29">
        <v>148.96228290855001</v>
      </c>
      <c r="C68" s="29">
        <v>183.43822141656744</v>
      </c>
      <c r="D68" s="29">
        <v>117.98676501049027</v>
      </c>
      <c r="E68" s="29">
        <v>142.14849348611995</v>
      </c>
      <c r="F68" s="29">
        <v>179.23846021330422</v>
      </c>
      <c r="G68" s="29">
        <v>202.08359335125175</v>
      </c>
      <c r="H68" s="75">
        <v>523.47054705067592</v>
      </c>
      <c r="I68" s="76">
        <v>476.56345790162248</v>
      </c>
      <c r="J68" s="236">
        <f t="shared" si="1"/>
        <v>9.8427792503420486E-2</v>
      </c>
      <c r="K68" s="237">
        <f t="shared" si="2"/>
        <v>0.10164387656344953</v>
      </c>
      <c r="L68" s="15">
        <f t="shared" si="3"/>
        <v>0.12745664692031222</v>
      </c>
      <c r="M68" s="64"/>
      <c r="N68" s="73"/>
      <c r="O68" s="64"/>
      <c r="W68" s="102"/>
      <c r="X68" s="102"/>
      <c r="Y68" s="102"/>
      <c r="Z68" s="87"/>
      <c r="AA68" s="102"/>
      <c r="AB68" s="102"/>
      <c r="AC68" s="102"/>
      <c r="AD68" s="102"/>
      <c r="AE68" s="87"/>
      <c r="AF68" s="102"/>
      <c r="AG68" s="102"/>
      <c r="AH68" s="102"/>
    </row>
    <row r="69" spans="1:34" x14ac:dyDescent="0.2">
      <c r="A69" s="49" t="s">
        <v>4</v>
      </c>
      <c r="B69" s="107">
        <f t="shared" ref="B69:I69" si="20">IFERROR(B68/B67,0)</f>
        <v>0.38734962138225632</v>
      </c>
      <c r="C69" s="107">
        <f t="shared" si="20"/>
        <v>0.4821738936163219</v>
      </c>
      <c r="D69" s="107">
        <f t="shared" si="20"/>
        <v>0.31517377359594795</v>
      </c>
      <c r="E69" s="107">
        <f t="shared" si="20"/>
        <v>0.43183363715601591</v>
      </c>
      <c r="F69" s="107">
        <f t="shared" si="20"/>
        <v>0.49802236989990667</v>
      </c>
      <c r="G69" s="107">
        <f t="shared" si="20"/>
        <v>0.4959506946691894</v>
      </c>
      <c r="H69" s="35">
        <f t="shared" si="20"/>
        <v>0.47738315270818776</v>
      </c>
      <c r="I69" s="79">
        <f t="shared" si="20"/>
        <v>0.41372084161945794</v>
      </c>
      <c r="J69" s="236">
        <f t="shared" si="1"/>
        <v>0.15387745717506451</v>
      </c>
      <c r="K69" s="237">
        <f t="shared" si="2"/>
        <v>2.8572266635053634E-2</v>
      </c>
      <c r="L69" s="15">
        <f t="shared" si="3"/>
        <v>-4.1598035669233591E-3</v>
      </c>
      <c r="M69" s="64"/>
      <c r="N69" s="73"/>
      <c r="O69" s="64"/>
      <c r="W69" s="50"/>
      <c r="X69" s="50"/>
      <c r="Y69" s="50"/>
      <c r="Z69" s="87"/>
      <c r="AA69" s="50"/>
      <c r="AB69" s="50"/>
      <c r="AC69" s="50"/>
      <c r="AD69" s="50"/>
      <c r="AE69" s="87"/>
      <c r="AF69" s="50"/>
      <c r="AG69" s="50"/>
      <c r="AH69" s="50"/>
    </row>
    <row r="70" spans="1:34" ht="5.25" customHeight="1" x14ac:dyDescent="0.2">
      <c r="A70" s="47"/>
      <c r="B70" s="29"/>
      <c r="C70" s="29"/>
      <c r="D70" s="29"/>
      <c r="E70" s="29"/>
      <c r="F70" s="29"/>
      <c r="G70" s="29"/>
      <c r="H70" s="27"/>
      <c r="I70" s="28"/>
      <c r="J70" s="236" t="e">
        <f t="shared" si="1"/>
        <v>#DIV/0!</v>
      </c>
      <c r="K70" s="237" t="e">
        <f t="shared" si="2"/>
        <v>#DIV/0!</v>
      </c>
      <c r="L70" s="15" t="e">
        <f t="shared" si="3"/>
        <v>#DIV/0!</v>
      </c>
      <c r="M70" s="64"/>
      <c r="N70" s="73"/>
      <c r="O70" s="64"/>
      <c r="W70" s="102"/>
      <c r="X70" s="102"/>
      <c r="Y70" s="102"/>
      <c r="Z70" s="87"/>
      <c r="AA70" s="102"/>
      <c r="AB70" s="102"/>
      <c r="AC70" s="102"/>
      <c r="AD70" s="102"/>
      <c r="AE70" s="87"/>
      <c r="AF70" s="102"/>
      <c r="AG70" s="102"/>
      <c r="AH70" s="102"/>
    </row>
    <row r="71" spans="1:34" x14ac:dyDescent="0.2">
      <c r="A71" s="47" t="s">
        <v>7</v>
      </c>
      <c r="B71" s="29">
        <v>35.597999999999992</v>
      </c>
      <c r="C71" s="29">
        <v>36.429000000000002</v>
      </c>
      <c r="D71" s="29">
        <v>34.382999999999996</v>
      </c>
      <c r="E71" s="29">
        <v>41.194000000000003</v>
      </c>
      <c r="F71" s="29">
        <v>40.551000000000002</v>
      </c>
      <c r="G71" s="29">
        <v>40.331999999999994</v>
      </c>
      <c r="H71" s="27">
        <v>122.077</v>
      </c>
      <c r="I71" s="31">
        <v>127.663</v>
      </c>
      <c r="J71" s="236">
        <f t="shared" si="1"/>
        <v>-4.3755825885338773E-2</v>
      </c>
      <c r="K71" s="237">
        <f t="shared" si="2"/>
        <v>0.10713991600098804</v>
      </c>
      <c r="L71" s="15">
        <f t="shared" si="3"/>
        <v>-5.4006066434861832E-3</v>
      </c>
      <c r="M71" s="64"/>
      <c r="N71" s="73"/>
      <c r="O71" s="64"/>
      <c r="W71" s="102"/>
      <c r="X71" s="102"/>
      <c r="Y71" s="102"/>
      <c r="Z71" s="87"/>
      <c r="AA71" s="102"/>
      <c r="AB71" s="102"/>
      <c r="AC71" s="102"/>
      <c r="AD71" s="102"/>
      <c r="AE71" s="87"/>
      <c r="AF71" s="102"/>
      <c r="AG71" s="102"/>
      <c r="AH71" s="102"/>
    </row>
    <row r="72" spans="1:34" ht="13.5" customHeight="1" x14ac:dyDescent="0.2">
      <c r="A72" s="55" t="s">
        <v>8</v>
      </c>
      <c r="B72" s="56">
        <f t="shared" ref="B72:I72" si="21">IFERROR(B71/B67,0)</f>
        <v>9.256619563511076E-2</v>
      </c>
      <c r="C72" s="56">
        <f t="shared" si="21"/>
        <v>9.5754923019345059E-2</v>
      </c>
      <c r="D72" s="56">
        <f t="shared" si="21"/>
        <v>9.1846063044325243E-2</v>
      </c>
      <c r="E72" s="56">
        <f t="shared" si="21"/>
        <v>0.12514346380140792</v>
      </c>
      <c r="F72" s="56">
        <f t="shared" si="21"/>
        <v>0.11267283315075083</v>
      </c>
      <c r="G72" s="56">
        <f t="shared" si="21"/>
        <v>9.8982223572351383E-2</v>
      </c>
      <c r="H72" s="57">
        <f t="shared" si="21"/>
        <v>0.11132909666360986</v>
      </c>
      <c r="I72" s="58">
        <f t="shared" si="21"/>
        <v>0.11082856422988246</v>
      </c>
      <c r="J72" s="236">
        <f t="shared" ref="J72:J98" si="22">+H72/I72-1</f>
        <v>4.5162764419575119E-3</v>
      </c>
      <c r="K72" s="237">
        <f t="shared" ref="K72:K98" si="23">+G72/C72-1</f>
        <v>3.370375591398389E-2</v>
      </c>
      <c r="L72" s="15">
        <f t="shared" ref="L72:L98" si="24">+G72/F72-1</f>
        <v>-0.12150763582985502</v>
      </c>
      <c r="M72" s="15"/>
      <c r="N72" s="15"/>
      <c r="O72" s="16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34" x14ac:dyDescent="0.2">
      <c r="A73" s="42" t="s">
        <v>17</v>
      </c>
      <c r="B73" s="44"/>
      <c r="C73" s="44"/>
      <c r="D73" s="44"/>
      <c r="E73" s="44"/>
      <c r="F73" s="44"/>
      <c r="G73" s="44"/>
      <c r="H73" s="104"/>
      <c r="I73" s="105"/>
      <c r="J73" s="236" t="e">
        <f t="shared" si="22"/>
        <v>#DIV/0!</v>
      </c>
      <c r="K73" s="237" t="e">
        <f t="shared" si="23"/>
        <v>#DIV/0!</v>
      </c>
      <c r="L73" s="15" t="e">
        <f t="shared" si="24"/>
        <v>#DIV/0!</v>
      </c>
      <c r="M73" s="64"/>
      <c r="N73" s="73"/>
      <c r="O73" s="64"/>
      <c r="W73" s="106"/>
      <c r="X73" s="106"/>
      <c r="Y73" s="106"/>
      <c r="Z73" s="87"/>
      <c r="AA73" s="106"/>
      <c r="AB73" s="106"/>
      <c r="AC73" s="106"/>
      <c r="AD73" s="106"/>
      <c r="AE73" s="87"/>
      <c r="AF73" s="106"/>
      <c r="AG73" s="106"/>
      <c r="AH73" s="106"/>
    </row>
    <row r="74" spans="1:34" x14ac:dyDescent="0.2">
      <c r="A74" s="47" t="s">
        <v>2</v>
      </c>
      <c r="B74" s="29">
        <v>667.77247337734525</v>
      </c>
      <c r="C74" s="29">
        <v>695.49774797096234</v>
      </c>
      <c r="D74" s="29">
        <v>663.43775314238019</v>
      </c>
      <c r="E74" s="29">
        <v>644.24245535264583</v>
      </c>
      <c r="F74" s="29">
        <v>612.8636595132981</v>
      </c>
      <c r="G74" s="29">
        <v>627.8728453145452</v>
      </c>
      <c r="H74" s="75">
        <v>1884.9789601804891</v>
      </c>
      <c r="I74" s="76">
        <v>2096.4886049923284</v>
      </c>
      <c r="J74" s="236">
        <f t="shared" si="22"/>
        <v>-0.10088757187049591</v>
      </c>
      <c r="K74" s="237">
        <f t="shared" si="23"/>
        <v>-9.7232381921732003E-2</v>
      </c>
      <c r="L74" s="15">
        <f t="shared" si="24"/>
        <v>2.4490252551711889E-2</v>
      </c>
      <c r="M74" s="64"/>
      <c r="N74" s="77"/>
      <c r="O74" s="64"/>
      <c r="W74" s="102"/>
      <c r="X74" s="102"/>
      <c r="Y74" s="102"/>
      <c r="Z74" s="87"/>
      <c r="AA74" s="102"/>
      <c r="AB74" s="102"/>
      <c r="AC74" s="102"/>
      <c r="AD74" s="102"/>
      <c r="AE74" s="87"/>
      <c r="AF74" s="102"/>
      <c r="AG74" s="102"/>
      <c r="AH74" s="102"/>
    </row>
    <row r="75" spans="1:34" x14ac:dyDescent="0.2">
      <c r="A75" s="47" t="s">
        <v>3</v>
      </c>
      <c r="B75" s="29">
        <v>250.26950647726602</v>
      </c>
      <c r="C75" s="29">
        <v>244.86334209390407</v>
      </c>
      <c r="D75" s="29">
        <v>227.6483478908724</v>
      </c>
      <c r="E75" s="29">
        <v>260.61816169105578</v>
      </c>
      <c r="F75" s="29">
        <v>198.5741765905247</v>
      </c>
      <c r="G75" s="29">
        <v>203.57696424322677</v>
      </c>
      <c r="H75" s="75">
        <v>662.76930252480724</v>
      </c>
      <c r="I75" s="76">
        <v>801.42560944233765</v>
      </c>
      <c r="J75" s="236">
        <f t="shared" si="22"/>
        <v>-0.17301207408883867</v>
      </c>
      <c r="K75" s="237">
        <f t="shared" si="23"/>
        <v>-0.16860987642178038</v>
      </c>
      <c r="L75" s="15">
        <f t="shared" si="24"/>
        <v>2.5193546001795575E-2</v>
      </c>
      <c r="M75" s="64"/>
      <c r="N75" s="73"/>
      <c r="O75" s="64"/>
      <c r="W75" s="102"/>
      <c r="X75" s="102"/>
      <c r="Y75" s="102"/>
      <c r="Z75" s="87"/>
      <c r="AA75" s="102"/>
      <c r="AB75" s="102"/>
      <c r="AC75" s="102"/>
      <c r="AD75" s="102"/>
      <c r="AE75" s="87"/>
      <c r="AF75" s="102"/>
      <c r="AG75" s="102"/>
      <c r="AH75" s="102"/>
    </row>
    <row r="76" spans="1:34" x14ac:dyDescent="0.2">
      <c r="A76" s="49" t="s">
        <v>4</v>
      </c>
      <c r="B76" s="107">
        <f t="shared" ref="B76:I76" si="25">IFERROR(B75/B74,0)</f>
        <v>0.37478260403801278</v>
      </c>
      <c r="C76" s="107">
        <f t="shared" si="25"/>
        <v>0.35206920915023199</v>
      </c>
      <c r="D76" s="107">
        <f t="shared" si="25"/>
        <v>0.34313444903099577</v>
      </c>
      <c r="E76" s="107">
        <f t="shared" si="25"/>
        <v>0.40453428600634284</v>
      </c>
      <c r="F76" s="107">
        <f t="shared" si="25"/>
        <v>0.3240103626771102</v>
      </c>
      <c r="G76" s="107">
        <f t="shared" si="25"/>
        <v>0.32423278974780462</v>
      </c>
      <c r="H76" s="35">
        <f t="shared" si="25"/>
        <v>0.35160567652242986</v>
      </c>
      <c r="I76" s="79">
        <f t="shared" si="25"/>
        <v>0.38227043425560153</v>
      </c>
      <c r="J76" s="236">
        <f t="shared" si="22"/>
        <v>-8.021744551834209E-2</v>
      </c>
      <c r="K76" s="237">
        <f t="shared" si="23"/>
        <v>-7.9065191385564337E-2</v>
      </c>
      <c r="L76" s="15">
        <f t="shared" si="24"/>
        <v>6.8648134848725562E-4</v>
      </c>
      <c r="M76" s="64"/>
      <c r="N76" s="73"/>
      <c r="O76" s="64"/>
      <c r="W76" s="50"/>
      <c r="X76" s="50"/>
      <c r="Y76" s="50"/>
      <c r="Z76" s="87"/>
      <c r="AA76" s="50"/>
      <c r="AB76" s="50"/>
      <c r="AC76" s="50"/>
      <c r="AD76" s="50"/>
      <c r="AE76" s="87"/>
      <c r="AF76" s="50"/>
      <c r="AG76" s="50"/>
      <c r="AH76" s="50"/>
    </row>
    <row r="77" spans="1:34" ht="5.25" customHeight="1" x14ac:dyDescent="0.2">
      <c r="A77" s="47"/>
      <c r="B77" s="29"/>
      <c r="C77" s="29"/>
      <c r="D77" s="29"/>
      <c r="E77" s="29"/>
      <c r="F77" s="29"/>
      <c r="G77" s="29"/>
      <c r="H77" s="27"/>
      <c r="I77" s="28"/>
      <c r="J77" s="236" t="e">
        <f t="shared" si="22"/>
        <v>#DIV/0!</v>
      </c>
      <c r="K77" s="237" t="e">
        <f t="shared" si="23"/>
        <v>#DIV/0!</v>
      </c>
      <c r="L77" s="15" t="e">
        <f t="shared" si="24"/>
        <v>#DIV/0!</v>
      </c>
      <c r="M77" s="64"/>
      <c r="N77" s="73"/>
      <c r="O77" s="64"/>
      <c r="W77" s="102"/>
      <c r="X77" s="102"/>
      <c r="Y77" s="102"/>
      <c r="Z77" s="87"/>
      <c r="AA77" s="102"/>
      <c r="AB77" s="102"/>
      <c r="AC77" s="102"/>
      <c r="AD77" s="102"/>
      <c r="AE77" s="87"/>
      <c r="AF77" s="102"/>
      <c r="AG77" s="102"/>
      <c r="AH77" s="102"/>
    </row>
    <row r="78" spans="1:34" ht="13.5" customHeight="1" x14ac:dyDescent="0.2">
      <c r="A78" s="47" t="s">
        <v>7</v>
      </c>
      <c r="B78" s="29">
        <v>119.72800000000001</v>
      </c>
      <c r="C78" s="29">
        <v>135.96899999999999</v>
      </c>
      <c r="D78" s="29">
        <v>164.34400000000005</v>
      </c>
      <c r="E78" s="29">
        <v>175.91399999999999</v>
      </c>
      <c r="F78" s="29">
        <v>158.81200000000001</v>
      </c>
      <c r="G78" s="29">
        <v>96.836999999999989</v>
      </c>
      <c r="H78" s="27">
        <v>431.56299999999999</v>
      </c>
      <c r="I78" s="31">
        <v>378.899</v>
      </c>
      <c r="J78" s="236">
        <f t="shared" si="22"/>
        <v>0.13899218525253421</v>
      </c>
      <c r="K78" s="237">
        <f t="shared" si="23"/>
        <v>-0.28780089579242329</v>
      </c>
      <c r="L78" s="15">
        <f t="shared" si="24"/>
        <v>-0.39024129159005627</v>
      </c>
      <c r="M78" s="64"/>
      <c r="N78" s="73"/>
      <c r="O78" s="64"/>
      <c r="W78" s="102"/>
      <c r="X78" s="102"/>
      <c r="Y78" s="102"/>
      <c r="Z78" s="87"/>
      <c r="AA78" s="102"/>
      <c r="AB78" s="102"/>
      <c r="AC78" s="102"/>
      <c r="AD78" s="102"/>
      <c r="AE78" s="87"/>
      <c r="AF78" s="102"/>
      <c r="AG78" s="102"/>
      <c r="AH78" s="102"/>
    </row>
    <row r="79" spans="1:34" ht="13.5" customHeight="1" x14ac:dyDescent="0.2">
      <c r="A79" s="55" t="s">
        <v>8</v>
      </c>
      <c r="B79" s="56">
        <f t="shared" ref="B79:I79" si="26">IFERROR(B78/B74,0)</f>
        <v>0.17929460223848437</v>
      </c>
      <c r="C79" s="56">
        <f t="shared" si="26"/>
        <v>0.19549883575708835</v>
      </c>
      <c r="D79" s="56">
        <f t="shared" si="26"/>
        <v>0.2477157792446735</v>
      </c>
      <c r="E79" s="56">
        <f t="shared" si="26"/>
        <v>0.27305558418019515</v>
      </c>
      <c r="F79" s="56">
        <f t="shared" si="26"/>
        <v>0.25913104413160926</v>
      </c>
      <c r="G79" s="56">
        <f t="shared" si="26"/>
        <v>0.15423027245506626</v>
      </c>
      <c r="H79" s="57">
        <f t="shared" si="26"/>
        <v>0.22894844404983558</v>
      </c>
      <c r="I79" s="58">
        <f t="shared" si="26"/>
        <v>0.1807302930708686</v>
      </c>
      <c r="J79" s="236">
        <f t="shared" si="22"/>
        <v>0.26679617544834899</v>
      </c>
      <c r="K79" s="237">
        <f t="shared" si="23"/>
        <v>-0.21109365251309831</v>
      </c>
      <c r="L79" s="15">
        <f t="shared" si="24"/>
        <v>-0.40481746225382886</v>
      </c>
      <c r="M79" s="15"/>
      <c r="N79" s="15"/>
      <c r="O79" s="16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34" x14ac:dyDescent="0.2">
      <c r="A80" s="42" t="s">
        <v>18</v>
      </c>
      <c r="B80" s="44"/>
      <c r="C80" s="44"/>
      <c r="D80" s="44"/>
      <c r="E80" s="44"/>
      <c r="F80" s="44"/>
      <c r="G80" s="44"/>
      <c r="H80" s="104"/>
      <c r="I80" s="105"/>
      <c r="J80" s="236" t="e">
        <f t="shared" si="22"/>
        <v>#DIV/0!</v>
      </c>
      <c r="K80" s="237" t="e">
        <f t="shared" si="23"/>
        <v>#DIV/0!</v>
      </c>
      <c r="L80" s="15" t="e">
        <f t="shared" si="24"/>
        <v>#DIV/0!</v>
      </c>
      <c r="M80" s="64"/>
      <c r="N80" s="73"/>
      <c r="O80" s="64"/>
      <c r="W80" s="106"/>
      <c r="X80" s="106"/>
      <c r="Y80" s="106"/>
      <c r="Z80" s="15"/>
      <c r="AA80" s="106"/>
      <c r="AB80" s="106"/>
      <c r="AC80" s="106"/>
      <c r="AD80" s="106"/>
      <c r="AE80" s="15"/>
      <c r="AF80" s="106"/>
      <c r="AG80" s="106"/>
      <c r="AH80" s="106"/>
    </row>
    <row r="81" spans="1:34" x14ac:dyDescent="0.2">
      <c r="A81" s="47" t="s">
        <v>2</v>
      </c>
      <c r="B81" s="29">
        <v>115.91206250339098</v>
      </c>
      <c r="C81" s="29">
        <v>114.25784639480182</v>
      </c>
      <c r="D81" s="29">
        <v>113.61203893458008</v>
      </c>
      <c r="E81" s="29">
        <v>119.73104475746619</v>
      </c>
      <c r="F81" s="29">
        <v>116.14123361928209</v>
      </c>
      <c r="G81" s="29">
        <v>115.2836976608541</v>
      </c>
      <c r="H81" s="75">
        <v>351.15597603760239</v>
      </c>
      <c r="I81" s="76">
        <v>347.20818184262976</v>
      </c>
      <c r="J81" s="236">
        <f t="shared" si="22"/>
        <v>1.1370107046503763E-2</v>
      </c>
      <c r="K81" s="237">
        <f t="shared" si="23"/>
        <v>8.9783879043860981E-3</v>
      </c>
      <c r="L81" s="15">
        <f t="shared" si="24"/>
        <v>-7.3835616490783851E-3</v>
      </c>
      <c r="M81" s="64"/>
      <c r="N81" s="77"/>
      <c r="O81" s="64"/>
      <c r="W81" s="102"/>
      <c r="X81" s="102"/>
      <c r="Y81" s="102"/>
      <c r="Z81" s="15"/>
      <c r="AA81" s="102"/>
      <c r="AB81" s="102"/>
      <c r="AC81" s="102"/>
      <c r="AD81" s="102"/>
      <c r="AE81" s="15"/>
      <c r="AF81" s="102"/>
      <c r="AG81" s="102"/>
      <c r="AH81" s="102"/>
    </row>
    <row r="82" spans="1:34" x14ac:dyDescent="0.2">
      <c r="A82" s="47" t="s">
        <v>3</v>
      </c>
      <c r="B82" s="29">
        <v>56.175280219701499</v>
      </c>
      <c r="C82" s="29">
        <v>54.802172335067141</v>
      </c>
      <c r="D82" s="29">
        <v>62.934376930051087</v>
      </c>
      <c r="E82" s="29">
        <v>68.503129316813684</v>
      </c>
      <c r="F82" s="29">
        <v>61.74029828332722</v>
      </c>
      <c r="G82" s="29">
        <v>61.222163413024987</v>
      </c>
      <c r="H82" s="75">
        <v>191.46559101316589</v>
      </c>
      <c r="I82" s="76">
        <v>174.42716679103987</v>
      </c>
      <c r="J82" s="236">
        <f t="shared" si="22"/>
        <v>9.7682170361327314E-2</v>
      </c>
      <c r="K82" s="237">
        <f t="shared" si="23"/>
        <v>0.11714847796005667</v>
      </c>
      <c r="L82" s="15">
        <f t="shared" si="24"/>
        <v>-8.3921666190289734E-3</v>
      </c>
      <c r="M82" s="64"/>
      <c r="N82" s="73"/>
      <c r="O82" s="64"/>
      <c r="W82" s="102"/>
      <c r="X82" s="102"/>
      <c r="Y82" s="102"/>
      <c r="Z82" s="15"/>
      <c r="AA82" s="108"/>
      <c r="AB82" s="102"/>
      <c r="AC82" s="102"/>
      <c r="AD82" s="102"/>
      <c r="AE82" s="15"/>
      <c r="AF82" s="108"/>
      <c r="AG82" s="108"/>
      <c r="AH82" s="108"/>
    </row>
    <row r="83" spans="1:34" x14ac:dyDescent="0.2">
      <c r="A83" s="49" t="s">
        <v>4</v>
      </c>
      <c r="B83" s="107">
        <f t="shared" ref="B83:I83" si="27">IFERROR(B82/B81,0)</f>
        <v>0.48463705162746201</v>
      </c>
      <c r="C83" s="107">
        <f t="shared" si="27"/>
        <v>0.47963596430573346</v>
      </c>
      <c r="D83" s="107">
        <f t="shared" si="27"/>
        <v>0.55394109216092735</v>
      </c>
      <c r="E83" s="107">
        <f t="shared" si="27"/>
        <v>0.57214174866324274</v>
      </c>
      <c r="F83" s="107">
        <f t="shared" si="27"/>
        <v>0.53159671513147189</v>
      </c>
      <c r="G83" s="107">
        <f t="shared" si="27"/>
        <v>0.53105655574243149</v>
      </c>
      <c r="H83" s="35">
        <f t="shared" si="27"/>
        <v>0.54524372096308404</v>
      </c>
      <c r="I83" s="79">
        <f t="shared" si="27"/>
        <v>0.50237055436123923</v>
      </c>
      <c r="J83" s="236">
        <f t="shared" si="22"/>
        <v>8.5341718836124292E-2</v>
      </c>
      <c r="K83" s="237">
        <f t="shared" si="23"/>
        <v>0.10720753918261461</v>
      </c>
      <c r="L83" s="15">
        <f t="shared" si="24"/>
        <v>-1.0161074620388399E-3</v>
      </c>
      <c r="M83" s="64"/>
      <c r="N83" s="73"/>
      <c r="O83" s="64"/>
      <c r="W83" s="50"/>
      <c r="X83" s="50"/>
      <c r="Y83" s="50"/>
      <c r="Z83" s="15"/>
      <c r="AA83" s="50"/>
      <c r="AB83" s="50"/>
      <c r="AC83" s="50"/>
      <c r="AD83" s="50"/>
      <c r="AE83" s="15"/>
      <c r="AF83" s="50"/>
      <c r="AG83" s="50"/>
      <c r="AH83" s="50"/>
    </row>
    <row r="84" spans="1:34" ht="6" customHeight="1" x14ac:dyDescent="0.2">
      <c r="A84" s="47"/>
      <c r="B84" s="29"/>
      <c r="C84" s="29"/>
      <c r="D84" s="29"/>
      <c r="E84" s="29"/>
      <c r="F84" s="29"/>
      <c r="G84" s="29"/>
      <c r="H84" s="27"/>
      <c r="I84" s="28"/>
      <c r="J84" s="236" t="e">
        <f t="shared" si="22"/>
        <v>#DIV/0!</v>
      </c>
      <c r="K84" s="237" t="e">
        <f t="shared" si="23"/>
        <v>#DIV/0!</v>
      </c>
      <c r="L84" s="15" t="e">
        <f t="shared" si="24"/>
        <v>#DIV/0!</v>
      </c>
      <c r="M84" s="64"/>
      <c r="N84" s="73"/>
      <c r="O84" s="64"/>
      <c r="W84" s="102"/>
      <c r="X84" s="102"/>
      <c r="Y84" s="102"/>
      <c r="Z84" s="15"/>
      <c r="AA84" s="102"/>
      <c r="AB84" s="102"/>
      <c r="AC84" s="102"/>
      <c r="AD84" s="102"/>
      <c r="AE84" s="15"/>
      <c r="AF84" s="102"/>
      <c r="AG84" s="102"/>
      <c r="AH84" s="102"/>
    </row>
    <row r="85" spans="1:34" ht="15" customHeight="1" x14ac:dyDescent="0.2">
      <c r="A85" s="47" t="s">
        <v>7</v>
      </c>
      <c r="B85" s="29">
        <v>6.205000000000001</v>
      </c>
      <c r="C85" s="29">
        <v>6.5240000000000009</v>
      </c>
      <c r="D85" s="29">
        <v>23.812999999999995</v>
      </c>
      <c r="E85" s="29">
        <v>14.557</v>
      </c>
      <c r="F85" s="29">
        <v>16.869</v>
      </c>
      <c r="G85" s="29">
        <v>11.059999999999999</v>
      </c>
      <c r="H85" s="27">
        <v>42.485999999999997</v>
      </c>
      <c r="I85" s="31">
        <v>20.231000000000002</v>
      </c>
      <c r="J85" s="236">
        <f t="shared" si="22"/>
        <v>1.1000444861845677</v>
      </c>
      <c r="K85" s="237">
        <f t="shared" si="23"/>
        <v>0.69527896995708116</v>
      </c>
      <c r="L85" s="15">
        <f t="shared" si="24"/>
        <v>-0.34435947596182348</v>
      </c>
      <c r="M85" s="64"/>
      <c r="N85" s="73"/>
      <c r="O85" s="64"/>
      <c r="W85" s="102"/>
      <c r="X85" s="102"/>
      <c r="Y85" s="102"/>
      <c r="Z85" s="87"/>
      <c r="AA85" s="102"/>
      <c r="AB85" s="102"/>
      <c r="AC85" s="102"/>
      <c r="AD85" s="102"/>
      <c r="AE85" s="87"/>
      <c r="AF85" s="102"/>
      <c r="AG85" s="102"/>
      <c r="AH85" s="102"/>
    </row>
    <row r="86" spans="1:34" ht="13.5" customHeight="1" x14ac:dyDescent="0.2">
      <c r="A86" s="55" t="s">
        <v>8</v>
      </c>
      <c r="B86" s="56">
        <f t="shared" ref="B86:I86" si="28">IFERROR(B85/B81,0)</f>
        <v>5.3531960919239743E-2</v>
      </c>
      <c r="C86" s="56">
        <f t="shared" si="28"/>
        <v>5.709892323243379E-2</v>
      </c>
      <c r="D86" s="56">
        <f t="shared" si="28"/>
        <v>0.20959926626888511</v>
      </c>
      <c r="E86" s="56">
        <f t="shared" si="28"/>
        <v>0.12158083168394181</v>
      </c>
      <c r="F86" s="56">
        <f t="shared" si="28"/>
        <v>0.14524557277648342</v>
      </c>
      <c r="G86" s="56">
        <f t="shared" si="28"/>
        <v>9.5937241990074959E-2</v>
      </c>
      <c r="H86" s="57">
        <f t="shared" si="28"/>
        <v>0.12098897042677845</v>
      </c>
      <c r="I86" s="58">
        <f t="shared" si="28"/>
        <v>5.8267636127220052E-2</v>
      </c>
      <c r="J86" s="236">
        <f t="shared" si="22"/>
        <v>1.0764351957339451</v>
      </c>
      <c r="K86" s="237">
        <f t="shared" si="23"/>
        <v>0.68019354059517378</v>
      </c>
      <c r="L86" s="15">
        <f t="shared" si="24"/>
        <v>-0.33948250431211713</v>
      </c>
      <c r="M86" s="15"/>
      <c r="N86" s="15"/>
      <c r="O86" s="16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34" x14ac:dyDescent="0.2">
      <c r="A87" s="42" t="s">
        <v>19</v>
      </c>
      <c r="B87" s="44"/>
      <c r="C87" s="44"/>
      <c r="D87" s="44"/>
      <c r="E87" s="44"/>
      <c r="F87" s="44"/>
      <c r="G87" s="44"/>
      <c r="H87" s="104"/>
      <c r="I87" s="105"/>
      <c r="J87" s="236" t="e">
        <f t="shared" si="22"/>
        <v>#DIV/0!</v>
      </c>
      <c r="K87" s="237" t="e">
        <f t="shared" si="23"/>
        <v>#DIV/0!</v>
      </c>
      <c r="L87" s="15" t="e">
        <f t="shared" si="24"/>
        <v>#DIV/0!</v>
      </c>
      <c r="M87" s="64"/>
      <c r="N87" s="73"/>
      <c r="O87" s="64"/>
      <c r="W87" s="106"/>
      <c r="X87" s="106"/>
      <c r="Y87" s="106"/>
      <c r="Z87" s="15"/>
      <c r="AA87" s="106"/>
      <c r="AB87" s="106"/>
      <c r="AC87" s="106"/>
      <c r="AD87" s="106"/>
      <c r="AE87" s="15"/>
      <c r="AF87" s="106"/>
      <c r="AG87" s="106"/>
      <c r="AH87" s="106"/>
    </row>
    <row r="88" spans="1:34" x14ac:dyDescent="0.2">
      <c r="A88" s="47" t="s">
        <v>2</v>
      </c>
      <c r="B88" s="29">
        <v>95.873584397987614</v>
      </c>
      <c r="C88" s="29">
        <v>95.318055203438405</v>
      </c>
      <c r="D88" s="29">
        <v>88.215984332041842</v>
      </c>
      <c r="E88" s="29">
        <v>84.440953629716788</v>
      </c>
      <c r="F88" s="29">
        <v>86.122683380686269</v>
      </c>
      <c r="G88" s="29">
        <v>94.885436637551891</v>
      </c>
      <c r="H88" s="75">
        <v>265.44907364795495</v>
      </c>
      <c r="I88" s="76">
        <v>277.4624108142404</v>
      </c>
      <c r="J88" s="236">
        <f t="shared" si="22"/>
        <v>-4.3297169987931539E-2</v>
      </c>
      <c r="K88" s="237">
        <f t="shared" si="23"/>
        <v>-4.5386843548493871E-3</v>
      </c>
      <c r="L88" s="15">
        <f t="shared" si="24"/>
        <v>0.10174733197910024</v>
      </c>
      <c r="M88" s="64"/>
      <c r="N88" s="77"/>
      <c r="O88" s="64"/>
      <c r="W88" s="102"/>
      <c r="X88" s="102"/>
      <c r="Y88" s="102"/>
      <c r="Z88" s="15"/>
      <c r="AA88" s="102"/>
      <c r="AB88" s="102"/>
      <c r="AC88" s="102"/>
      <c r="AD88" s="102"/>
      <c r="AE88" s="15"/>
      <c r="AF88" s="102"/>
      <c r="AG88" s="102"/>
      <c r="AH88" s="102"/>
    </row>
    <row r="89" spans="1:34" x14ac:dyDescent="0.2">
      <c r="A89" s="47" t="s">
        <v>3</v>
      </c>
      <c r="B89" s="29">
        <v>26.749096232965456</v>
      </c>
      <c r="C89" s="29">
        <v>29.591772070274011</v>
      </c>
      <c r="D89" s="29">
        <v>26.242608479524947</v>
      </c>
      <c r="E89" s="29">
        <v>23.097012228447053</v>
      </c>
      <c r="F89" s="29">
        <v>26.019623038866438</v>
      </c>
      <c r="G89" s="29">
        <v>28.657263192512794</v>
      </c>
      <c r="H89" s="75">
        <v>77.773898459826285</v>
      </c>
      <c r="I89" s="76">
        <v>70.028099060431757</v>
      </c>
      <c r="J89" s="236">
        <f t="shared" si="22"/>
        <v>0.11060987665408684</v>
      </c>
      <c r="K89" s="237">
        <f t="shared" si="23"/>
        <v>-3.1580024188546774E-2</v>
      </c>
      <c r="L89" s="15">
        <f t="shared" si="24"/>
        <v>0.10137119010934237</v>
      </c>
      <c r="M89" s="64"/>
      <c r="N89" s="73"/>
      <c r="O89" s="64"/>
      <c r="W89" s="102"/>
      <c r="X89" s="102"/>
      <c r="Y89" s="102"/>
      <c r="Z89" s="15"/>
      <c r="AA89" s="102"/>
      <c r="AB89" s="102"/>
      <c r="AC89" s="102"/>
      <c r="AD89" s="102"/>
      <c r="AE89" s="15"/>
      <c r="AF89" s="108"/>
      <c r="AG89" s="108"/>
      <c r="AH89" s="108"/>
    </row>
    <row r="90" spans="1:34" x14ac:dyDescent="0.2">
      <c r="A90" s="49" t="s">
        <v>4</v>
      </c>
      <c r="B90" s="107">
        <f t="shared" ref="B90:I90" si="29">IFERROR(B89/B88,0)</f>
        <v>0.27900381946632341</v>
      </c>
      <c r="C90" s="107">
        <f t="shared" si="29"/>
        <v>0.31045295675741552</v>
      </c>
      <c r="D90" s="107">
        <f t="shared" si="29"/>
        <v>0.29748133150959011</v>
      </c>
      <c r="E90" s="107">
        <f t="shared" si="29"/>
        <v>0.27352855736009429</v>
      </c>
      <c r="F90" s="107">
        <f t="shared" si="29"/>
        <v>0.30212276275522504</v>
      </c>
      <c r="G90" s="107">
        <f t="shared" si="29"/>
        <v>0.30201961658224996</v>
      </c>
      <c r="H90" s="35">
        <f t="shared" si="29"/>
        <v>0.29298990345308917</v>
      </c>
      <c r="I90" s="79">
        <f t="shared" si="29"/>
        <v>0.25238769768822916</v>
      </c>
      <c r="J90" s="236">
        <f t="shared" si="22"/>
        <v>0.16087236476563649</v>
      </c>
      <c r="K90" s="237">
        <f t="shared" si="23"/>
        <v>-2.7164631521790494E-2</v>
      </c>
      <c r="L90" s="15">
        <f t="shared" si="24"/>
        <v>-3.4140483833267066E-4</v>
      </c>
      <c r="M90" s="64"/>
      <c r="N90" s="73"/>
      <c r="O90" s="64"/>
      <c r="W90" s="50"/>
      <c r="X90" s="50"/>
      <c r="Y90" s="50"/>
      <c r="Z90" s="15"/>
      <c r="AA90" s="50"/>
      <c r="AB90" s="50"/>
      <c r="AC90" s="50"/>
      <c r="AD90" s="50"/>
      <c r="AE90" s="15"/>
      <c r="AF90" s="50"/>
      <c r="AG90" s="50"/>
      <c r="AH90" s="50"/>
    </row>
    <row r="91" spans="1:34" ht="5.25" customHeight="1" x14ac:dyDescent="0.2">
      <c r="A91" s="47"/>
      <c r="B91" s="29"/>
      <c r="C91" s="29"/>
      <c r="D91" s="29"/>
      <c r="E91" s="29"/>
      <c r="F91" s="29"/>
      <c r="G91" s="29"/>
      <c r="H91" s="27"/>
      <c r="I91" s="28"/>
      <c r="J91" s="236" t="e">
        <f t="shared" si="22"/>
        <v>#DIV/0!</v>
      </c>
      <c r="K91" s="237" t="e">
        <f t="shared" si="23"/>
        <v>#DIV/0!</v>
      </c>
      <c r="L91" s="15" t="e">
        <f t="shared" si="24"/>
        <v>#DIV/0!</v>
      </c>
      <c r="M91" s="64"/>
      <c r="N91" s="73"/>
      <c r="O91" s="64"/>
      <c r="W91" s="102"/>
      <c r="X91" s="102"/>
      <c r="Y91" s="102"/>
      <c r="Z91" s="15"/>
      <c r="AA91" s="102"/>
      <c r="AB91" s="102"/>
      <c r="AC91" s="102"/>
      <c r="AD91" s="102"/>
      <c r="AE91" s="15"/>
      <c r="AF91" s="102"/>
      <c r="AG91" s="102"/>
      <c r="AH91" s="102"/>
    </row>
    <row r="92" spans="1:34" ht="15.75" customHeight="1" x14ac:dyDescent="0.2">
      <c r="A92" s="47" t="s">
        <v>7</v>
      </c>
      <c r="B92" s="29">
        <v>2.7940000000000005</v>
      </c>
      <c r="C92" s="29">
        <v>9.0519999999999996</v>
      </c>
      <c r="D92" s="29">
        <v>10.960999999999999</v>
      </c>
      <c r="E92" s="29">
        <v>3.9809999999999999</v>
      </c>
      <c r="F92" s="29">
        <v>3.7320000000000002</v>
      </c>
      <c r="G92" s="29">
        <v>1.6830000000000007</v>
      </c>
      <c r="H92" s="27">
        <v>9.3960000000000008</v>
      </c>
      <c r="I92" s="31">
        <v>30.055</v>
      </c>
      <c r="J92" s="236">
        <f t="shared" si="22"/>
        <v>-0.68737314922641812</v>
      </c>
      <c r="K92" s="237">
        <f t="shared" si="23"/>
        <v>-0.81407423773751653</v>
      </c>
      <c r="L92" s="15">
        <f t="shared" si="24"/>
        <v>-0.54903536977491951</v>
      </c>
      <c r="M92" s="64"/>
      <c r="N92" s="73"/>
      <c r="O92" s="64"/>
      <c r="W92" s="102"/>
      <c r="X92" s="102"/>
      <c r="Y92" s="102"/>
      <c r="Z92" s="87"/>
      <c r="AA92" s="102"/>
      <c r="AB92" s="102"/>
      <c r="AC92" s="102"/>
      <c r="AD92" s="102"/>
      <c r="AE92" s="87"/>
      <c r="AF92" s="102"/>
      <c r="AG92" s="102"/>
      <c r="AH92" s="102"/>
    </row>
    <row r="93" spans="1:34" ht="13.5" customHeight="1" thickBot="1" x14ac:dyDescent="0.25">
      <c r="A93" s="109" t="s">
        <v>8</v>
      </c>
      <c r="B93" s="110">
        <f t="shared" ref="B93:I93" si="30">IFERROR(B92/B88,0)</f>
        <v>2.9142542417123257E-2</v>
      </c>
      <c r="C93" s="110">
        <f t="shared" si="30"/>
        <v>9.496626825505633E-2</v>
      </c>
      <c r="D93" s="110">
        <f t="shared" si="30"/>
        <v>0.12425185846981181</v>
      </c>
      <c r="E93" s="110">
        <f t="shared" si="30"/>
        <v>4.7145369976008787E-2</v>
      </c>
      <c r="F93" s="110">
        <f t="shared" si="30"/>
        <v>4.3333531347409603E-2</v>
      </c>
      <c r="G93" s="110">
        <f t="shared" si="30"/>
        <v>1.7737179272608587E-2</v>
      </c>
      <c r="H93" s="111">
        <f t="shared" si="30"/>
        <v>3.5396620040427061E-2</v>
      </c>
      <c r="I93" s="112">
        <f t="shared" si="30"/>
        <v>0.10832097908974654</v>
      </c>
      <c r="J93" s="236">
        <f t="shared" si="22"/>
        <v>-0.67322470367351361</v>
      </c>
      <c r="K93" s="237">
        <f t="shared" si="23"/>
        <v>-0.81322653192004102</v>
      </c>
      <c r="L93" s="15">
        <f t="shared" si="24"/>
        <v>-0.59068234872418535</v>
      </c>
      <c r="M93" s="15"/>
      <c r="N93" s="15"/>
      <c r="O93" s="16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34" ht="3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236" t="e">
        <f t="shared" si="22"/>
        <v>#DIV/0!</v>
      </c>
      <c r="K94" s="237" t="e">
        <f t="shared" si="23"/>
        <v>#DIV/0!</v>
      </c>
      <c r="L94" s="15" t="e">
        <f t="shared" si="24"/>
        <v>#DIV/0!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 x14ac:dyDescent="0.2">
      <c r="A95" s="113" t="s">
        <v>20</v>
      </c>
      <c r="B95" s="68"/>
      <c r="C95" s="68"/>
      <c r="D95" s="68"/>
      <c r="E95" s="68"/>
      <c r="F95" s="68"/>
      <c r="G95" s="68"/>
      <c r="H95" s="68"/>
      <c r="I95" s="68"/>
      <c r="J95" s="236" t="e">
        <f t="shared" si="22"/>
        <v>#DIV/0!</v>
      </c>
      <c r="K95" s="237" t="e">
        <f t="shared" si="23"/>
        <v>#DIV/0!</v>
      </c>
      <c r="L95" s="15" t="e">
        <f t="shared" si="24"/>
        <v>#DIV/0!</v>
      </c>
      <c r="W95" s="15"/>
      <c r="X95" s="15"/>
      <c r="Y95" s="15"/>
      <c r="Z95" s="114"/>
      <c r="AA95" s="15"/>
      <c r="AB95" s="15"/>
      <c r="AC95" s="15"/>
      <c r="AD95" s="15"/>
      <c r="AE95" s="15"/>
      <c r="AF95" s="15"/>
      <c r="AG95" s="15"/>
      <c r="AH95" s="15"/>
    </row>
    <row r="96" spans="1:34" x14ac:dyDescent="0.2">
      <c r="A96" s="115" t="s">
        <v>21</v>
      </c>
      <c r="J96" s="236" t="e">
        <f t="shared" si="22"/>
        <v>#DIV/0!</v>
      </c>
      <c r="K96" s="237" t="e">
        <f t="shared" si="23"/>
        <v>#DIV/0!</v>
      </c>
      <c r="L96" s="15" t="e">
        <f t="shared" si="24"/>
        <v>#DIV/0!</v>
      </c>
      <c r="M96" s="2"/>
    </row>
    <row r="97" spans="1:12" x14ac:dyDescent="0.2">
      <c r="A97" s="68"/>
      <c r="J97" s="236" t="e">
        <f t="shared" si="22"/>
        <v>#DIV/0!</v>
      </c>
      <c r="K97" s="237" t="e">
        <f t="shared" si="23"/>
        <v>#DIV/0!</v>
      </c>
      <c r="L97" s="15" t="e">
        <f t="shared" si="24"/>
        <v>#DIV/0!</v>
      </c>
    </row>
    <row r="98" spans="1:12" x14ac:dyDescent="0.2">
      <c r="A98" s="68"/>
      <c r="J98" s="236" t="e">
        <f t="shared" si="22"/>
        <v>#DIV/0!</v>
      </c>
      <c r="K98" s="237" t="e">
        <f t="shared" si="23"/>
        <v>#DIV/0!</v>
      </c>
      <c r="L98" s="15" t="e">
        <f t="shared" si="24"/>
        <v>#DIV/0!</v>
      </c>
    </row>
    <row r="99" spans="1:12" x14ac:dyDescent="0.2">
      <c r="A99" s="68"/>
    </row>
    <row r="100" spans="1:12" x14ac:dyDescent="0.2">
      <c r="A100" s="68"/>
    </row>
    <row r="101" spans="1:12" x14ac:dyDescent="0.2">
      <c r="A101" s="68"/>
    </row>
    <row r="102" spans="1:12" x14ac:dyDescent="0.2">
      <c r="A102" s="68"/>
    </row>
  </sheetData>
  <mergeCells count="1">
    <mergeCell ref="A1:E1"/>
  </mergeCells>
  <printOptions horizontalCentered="1"/>
  <pageMargins left="0.25" right="0.25" top="0.26" bottom="0.05" header="0.25" footer="0.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autoPageBreaks="0" fitToPage="1"/>
  </sheetPr>
  <dimension ref="B1:L104"/>
  <sheetViews>
    <sheetView showGridLines="0" tabSelected="1" topLeftCell="A25" zoomScaleNormal="100" zoomScaleSheetLayoutView="80" workbookViewId="0">
      <selection activeCell="H54" sqref="H54"/>
    </sheetView>
  </sheetViews>
  <sheetFormatPr defaultColWidth="9.140625" defaultRowHeight="12.75" outlineLevelRow="1" x14ac:dyDescent="0.2"/>
  <cols>
    <col min="1" max="1" width="9.140625" style="14"/>
    <col min="2" max="2" width="28.7109375" style="4" customWidth="1"/>
    <col min="3" max="4" width="16.28515625" style="4" customWidth="1"/>
    <col min="5" max="7" width="14" style="4" customWidth="1"/>
    <col min="8" max="8" width="11.85546875" style="4" bestFit="1" customWidth="1"/>
    <col min="9" max="9" width="15" style="116" customWidth="1"/>
    <col min="10" max="10" width="13.42578125" style="117" customWidth="1"/>
    <col min="11" max="11" width="14.28515625" style="118" customWidth="1"/>
    <col min="12" max="12" width="9.140625" style="117" customWidth="1"/>
    <col min="13" max="16384" width="9.140625" style="14"/>
  </cols>
  <sheetData>
    <row r="1" spans="2:10" ht="7.5" customHeight="1" x14ac:dyDescent="0.2"/>
    <row r="2" spans="2:10" ht="42" customHeight="1" thickBot="1" x14ac:dyDescent="0.25">
      <c r="B2" s="234" t="s">
        <v>30</v>
      </c>
      <c r="C2" s="234"/>
      <c r="D2" s="234"/>
      <c r="E2" s="234"/>
      <c r="F2" s="234"/>
      <c r="G2" s="234"/>
      <c r="H2" s="234"/>
    </row>
    <row r="3" spans="2:10" ht="26.25" customHeight="1" x14ac:dyDescent="0.2">
      <c r="B3" s="119"/>
      <c r="C3" s="120" t="s">
        <v>22</v>
      </c>
      <c r="D3" s="120" t="s">
        <v>23</v>
      </c>
      <c r="E3" s="120" t="s">
        <v>24</v>
      </c>
      <c r="F3" s="120" t="s">
        <v>25</v>
      </c>
      <c r="G3" s="120" t="s">
        <v>26</v>
      </c>
      <c r="H3" s="120" t="s">
        <v>27</v>
      </c>
    </row>
    <row r="4" spans="2:10" ht="15" customHeight="1" x14ac:dyDescent="0.2">
      <c r="B4" s="121"/>
      <c r="C4" s="44"/>
      <c r="D4" s="44"/>
      <c r="E4" s="44"/>
      <c r="F4" s="44"/>
      <c r="G4" s="44"/>
      <c r="H4" s="46"/>
      <c r="I4" s="116">
        <f t="shared" ref="I4:I17" si="0">+H4-G4</f>
        <v>0</v>
      </c>
      <c r="J4" s="238" t="e">
        <f t="shared" ref="J4:J67" si="1">+H4/D4-1</f>
        <v>#DIV/0!</v>
      </c>
    </row>
    <row r="5" spans="2:10" ht="14.1" customHeight="1" x14ac:dyDescent="0.2">
      <c r="B5" s="122" t="s">
        <v>31</v>
      </c>
      <c r="C5" s="123"/>
      <c r="D5" s="123"/>
      <c r="E5" s="123"/>
      <c r="F5" s="123"/>
      <c r="G5" s="123"/>
      <c r="H5" s="124"/>
      <c r="I5" s="116">
        <f t="shared" si="0"/>
        <v>0</v>
      </c>
      <c r="J5" s="238" t="e">
        <f t="shared" si="1"/>
        <v>#DIV/0!</v>
      </c>
    </row>
    <row r="6" spans="2:10" ht="12.6" customHeight="1" x14ac:dyDescent="0.2">
      <c r="B6" s="125" t="s">
        <v>32</v>
      </c>
      <c r="C6" s="126">
        <v>693947</v>
      </c>
      <c r="D6" s="126">
        <v>704301</v>
      </c>
      <c r="E6" s="126">
        <v>725718</v>
      </c>
      <c r="F6" s="126">
        <v>751096</v>
      </c>
      <c r="G6" s="126">
        <v>752528</v>
      </c>
      <c r="H6" s="127">
        <v>753209</v>
      </c>
      <c r="I6" s="116">
        <f t="shared" si="0"/>
        <v>681</v>
      </c>
      <c r="J6" s="238">
        <f t="shared" si="1"/>
        <v>6.9441900551042712E-2</v>
      </c>
    </row>
    <row r="7" spans="2:10" ht="12.6" customHeight="1" x14ac:dyDescent="0.2">
      <c r="B7" s="125" t="s">
        <v>33</v>
      </c>
      <c r="C7" s="126">
        <v>2213456</v>
      </c>
      <c r="D7" s="126">
        <v>2176513</v>
      </c>
      <c r="E7" s="126">
        <v>2167670</v>
      </c>
      <c r="F7" s="126">
        <v>2195737</v>
      </c>
      <c r="G7" s="126">
        <v>2176551</v>
      </c>
      <c r="H7" s="127">
        <v>2119993</v>
      </c>
      <c r="I7" s="116">
        <f t="shared" si="0"/>
        <v>-56558</v>
      </c>
      <c r="J7" s="238">
        <f t="shared" si="1"/>
        <v>-2.5968142620788393E-2</v>
      </c>
    </row>
    <row r="8" spans="2:10" hidden="1" x14ac:dyDescent="0.2">
      <c r="B8" s="125"/>
      <c r="C8" s="126"/>
      <c r="D8" s="126"/>
      <c r="E8" s="126">
        <v>222593</v>
      </c>
      <c r="F8" s="126">
        <v>223945</v>
      </c>
      <c r="G8" s="126"/>
      <c r="H8" s="127"/>
      <c r="I8" s="116">
        <f t="shared" si="0"/>
        <v>0</v>
      </c>
      <c r="J8" s="238" t="e">
        <f t="shared" si="1"/>
        <v>#DIV/0!</v>
      </c>
    </row>
    <row r="9" spans="2:10" ht="12.6" customHeight="1" x14ac:dyDescent="0.2">
      <c r="B9" s="125" t="s">
        <v>34</v>
      </c>
      <c r="C9" s="126">
        <v>385089</v>
      </c>
      <c r="D9" s="126">
        <v>383032</v>
      </c>
      <c r="E9" s="126">
        <v>387343</v>
      </c>
      <c r="F9" s="126">
        <v>386336</v>
      </c>
      <c r="G9" s="126">
        <v>380960</v>
      </c>
      <c r="H9" s="127">
        <v>373209</v>
      </c>
      <c r="I9" s="116">
        <f t="shared" si="0"/>
        <v>-7751</v>
      </c>
      <c r="J9" s="238">
        <f t="shared" si="1"/>
        <v>-2.5645376887570737E-2</v>
      </c>
    </row>
    <row r="10" spans="2:10" ht="7.5" customHeight="1" x14ac:dyDescent="0.2">
      <c r="B10" s="128"/>
      <c r="C10" s="129"/>
      <c r="D10" s="129"/>
      <c r="E10" s="129"/>
      <c r="F10" s="129"/>
      <c r="G10" s="129"/>
      <c r="H10" s="130"/>
      <c r="I10" s="116">
        <f t="shared" si="0"/>
        <v>0</v>
      </c>
      <c r="J10" s="238" t="e">
        <f t="shared" si="1"/>
        <v>#DIV/0!</v>
      </c>
    </row>
    <row r="11" spans="2:10" ht="14.25" customHeight="1" thickBot="1" x14ac:dyDescent="0.25">
      <c r="B11" s="131" t="s">
        <v>35</v>
      </c>
      <c r="C11" s="132">
        <v>3292492</v>
      </c>
      <c r="D11" s="132">
        <v>3263846</v>
      </c>
      <c r="E11" s="132">
        <v>3280731</v>
      </c>
      <c r="F11" s="132">
        <v>3333169</v>
      </c>
      <c r="G11" s="132">
        <v>3310039</v>
      </c>
      <c r="H11" s="133">
        <v>3246411</v>
      </c>
      <c r="I11" s="116">
        <f t="shared" si="0"/>
        <v>-63628</v>
      </c>
      <c r="J11" s="238">
        <f t="shared" si="1"/>
        <v>-5.341857428322272E-3</v>
      </c>
    </row>
    <row r="12" spans="2:10" ht="15" customHeight="1" x14ac:dyDescent="0.2">
      <c r="B12" s="122" t="s">
        <v>36</v>
      </c>
      <c r="C12" s="126"/>
      <c r="D12" s="126"/>
      <c r="E12" s="126"/>
      <c r="F12" s="126"/>
      <c r="G12" s="126"/>
      <c r="H12" s="127"/>
      <c r="I12" s="116">
        <f t="shared" si="0"/>
        <v>0</v>
      </c>
      <c r="J12" s="238" t="e">
        <f t="shared" si="1"/>
        <v>#DIV/0!</v>
      </c>
    </row>
    <row r="13" spans="2:10" ht="12.6" customHeight="1" x14ac:dyDescent="0.2">
      <c r="B13" s="125" t="s">
        <v>32</v>
      </c>
      <c r="C13" s="126">
        <v>1429872</v>
      </c>
      <c r="D13" s="126">
        <v>1492286</v>
      </c>
      <c r="E13" s="126">
        <v>1643764</v>
      </c>
      <c r="F13" s="126">
        <v>1656220</v>
      </c>
      <c r="G13" s="126">
        <v>1640614</v>
      </c>
      <c r="H13" s="127">
        <v>1502880</v>
      </c>
      <c r="I13" s="116">
        <f t="shared" si="0"/>
        <v>-137734</v>
      </c>
      <c r="J13" s="238">
        <f t="shared" si="1"/>
        <v>7.0991753591469475E-3</v>
      </c>
    </row>
    <row r="14" spans="2:10" ht="12.6" customHeight="1" x14ac:dyDescent="0.2">
      <c r="B14" s="125" t="s">
        <v>33</v>
      </c>
      <c r="C14" s="126">
        <v>73847748</v>
      </c>
      <c r="D14" s="126">
        <v>62644166</v>
      </c>
      <c r="E14" s="126">
        <v>56430560</v>
      </c>
      <c r="F14" s="126">
        <v>51653387</v>
      </c>
      <c r="G14" s="126">
        <v>55081450</v>
      </c>
      <c r="H14" s="127">
        <v>57253918</v>
      </c>
      <c r="I14" s="116">
        <f t="shared" si="0"/>
        <v>2172468</v>
      </c>
      <c r="J14" s="238">
        <f t="shared" si="1"/>
        <v>-8.6045490652712942E-2</v>
      </c>
    </row>
    <row r="15" spans="2:10" ht="12.6" hidden="1" customHeight="1" outlineLevel="1" x14ac:dyDescent="0.2">
      <c r="B15" s="125"/>
      <c r="C15" s="126"/>
      <c r="D15" s="126"/>
      <c r="E15" s="126"/>
      <c r="F15" s="126"/>
      <c r="G15" s="126"/>
      <c r="H15" s="127"/>
      <c r="I15" s="116">
        <f t="shared" si="0"/>
        <v>0</v>
      </c>
      <c r="J15" s="238" t="e">
        <f t="shared" si="1"/>
        <v>#DIV/0!</v>
      </c>
    </row>
    <row r="16" spans="2:10" ht="12.6" customHeight="1" collapsed="1" x14ac:dyDescent="0.2">
      <c r="B16" s="125" t="s">
        <v>34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5">
        <v>0</v>
      </c>
      <c r="I16" s="116">
        <f t="shared" si="0"/>
        <v>0</v>
      </c>
      <c r="J16" s="238" t="e">
        <f t="shared" si="1"/>
        <v>#DIV/0!</v>
      </c>
    </row>
    <row r="17" spans="2:12" ht="5.0999999999999996" customHeight="1" x14ac:dyDescent="0.2">
      <c r="B17" s="125"/>
      <c r="C17" s="126"/>
      <c r="D17" s="126"/>
      <c r="E17" s="126"/>
      <c r="F17" s="126"/>
      <c r="G17" s="126"/>
      <c r="H17" s="127"/>
      <c r="I17" s="116">
        <f t="shared" si="0"/>
        <v>0</v>
      </c>
      <c r="J17" s="238" t="e">
        <f t="shared" si="1"/>
        <v>#DIV/0!</v>
      </c>
    </row>
    <row r="18" spans="2:12" ht="13.5" thickBot="1" x14ac:dyDescent="0.25">
      <c r="B18" s="131" t="s">
        <v>35</v>
      </c>
      <c r="C18" s="132">
        <v>75277620</v>
      </c>
      <c r="D18" s="132">
        <v>64136452</v>
      </c>
      <c r="E18" s="132">
        <v>58074324</v>
      </c>
      <c r="F18" s="132">
        <v>53309607</v>
      </c>
      <c r="G18" s="132">
        <v>56722064</v>
      </c>
      <c r="H18" s="133">
        <v>58756798</v>
      </c>
      <c r="I18" s="116">
        <f>+H18-G18</f>
        <v>2034734</v>
      </c>
      <c r="J18" s="238">
        <f t="shared" si="1"/>
        <v>-8.387826005716692E-2</v>
      </c>
    </row>
    <row r="19" spans="2:12" s="139" customFormat="1" ht="13.5" customHeight="1" x14ac:dyDescent="0.2">
      <c r="B19" s="136" t="s">
        <v>37</v>
      </c>
      <c r="C19" s="137"/>
      <c r="D19" s="137"/>
      <c r="E19" s="137"/>
      <c r="F19" s="137"/>
      <c r="G19" s="137"/>
      <c r="H19" s="138"/>
      <c r="I19" s="116">
        <f t="shared" ref="I19:I82" si="2">+H19-G19</f>
        <v>0</v>
      </c>
      <c r="J19" s="238" t="e">
        <f t="shared" si="1"/>
        <v>#DIV/0!</v>
      </c>
      <c r="K19" s="118"/>
      <c r="L19" s="117"/>
    </row>
    <row r="20" spans="2:12" ht="15" customHeight="1" thickBot="1" x14ac:dyDescent="0.25">
      <c r="B20" s="131" t="s">
        <v>33</v>
      </c>
      <c r="C20" s="132">
        <v>13092053</v>
      </c>
      <c r="D20" s="132">
        <v>13251522</v>
      </c>
      <c r="E20" s="132">
        <v>14231977</v>
      </c>
      <c r="F20" s="132">
        <v>14167586</v>
      </c>
      <c r="G20" s="132">
        <v>13860401</v>
      </c>
      <c r="H20" s="133">
        <v>14081381</v>
      </c>
      <c r="I20" s="116">
        <f t="shared" si="2"/>
        <v>220980</v>
      </c>
      <c r="J20" s="238">
        <f>+H20/D20-1</f>
        <v>6.2623674473015312E-2</v>
      </c>
    </row>
    <row r="21" spans="2:12" ht="14.25" customHeight="1" x14ac:dyDescent="0.2">
      <c r="B21" s="122" t="s">
        <v>38</v>
      </c>
      <c r="C21" s="126"/>
      <c r="D21" s="126"/>
      <c r="E21" s="126"/>
      <c r="F21" s="126"/>
      <c r="G21" s="126"/>
      <c r="H21" s="127"/>
      <c r="I21" s="116">
        <f t="shared" si="2"/>
        <v>0</v>
      </c>
      <c r="J21" s="238" t="e">
        <f t="shared" si="1"/>
        <v>#DIV/0!</v>
      </c>
    </row>
    <row r="22" spans="2:12" ht="12.6" customHeight="1" x14ac:dyDescent="0.2">
      <c r="B22" s="125" t="s">
        <v>32</v>
      </c>
      <c r="C22" s="126">
        <v>226833.99999999994</v>
      </c>
      <c r="D22" s="126">
        <v>232808.99999999994</v>
      </c>
      <c r="E22" s="126">
        <v>237522.99999999991</v>
      </c>
      <c r="F22" s="126">
        <v>242795.99999999994</v>
      </c>
      <c r="G22" s="126">
        <v>252368.99999999991</v>
      </c>
      <c r="H22" s="127">
        <v>266324.99999999994</v>
      </c>
      <c r="I22" s="116">
        <f t="shared" si="2"/>
        <v>13956.000000000029</v>
      </c>
      <c r="J22" s="238">
        <f t="shared" si="1"/>
        <v>0.14396350656546786</v>
      </c>
    </row>
    <row r="23" spans="2:12" ht="12.6" customHeight="1" x14ac:dyDescent="0.2">
      <c r="B23" s="125" t="s">
        <v>33</v>
      </c>
      <c r="C23" s="126">
        <v>2591661</v>
      </c>
      <c r="D23" s="126">
        <v>2546165.9999999995</v>
      </c>
      <c r="E23" s="126">
        <v>2629796.9999999995</v>
      </c>
      <c r="F23" s="126">
        <v>2654635.9999999995</v>
      </c>
      <c r="G23" s="126">
        <v>2698483.9999999991</v>
      </c>
      <c r="H23" s="127">
        <v>2551755.9999999995</v>
      </c>
      <c r="I23" s="116">
        <f t="shared" si="2"/>
        <v>-146727.99999999953</v>
      </c>
      <c r="J23" s="238">
        <f t="shared" si="1"/>
        <v>2.1954577981169177E-3</v>
      </c>
    </row>
    <row r="24" spans="2:12" ht="11.45" hidden="1" customHeight="1" x14ac:dyDescent="0.2">
      <c r="B24" s="125" t="s">
        <v>39</v>
      </c>
      <c r="C24" s="126"/>
      <c r="D24" s="126"/>
      <c r="E24" s="126"/>
      <c r="F24" s="126"/>
      <c r="G24" s="126"/>
      <c r="H24" s="127"/>
      <c r="I24" s="116">
        <f t="shared" si="2"/>
        <v>0</v>
      </c>
      <c r="J24" s="238" t="e">
        <f t="shared" si="1"/>
        <v>#DIV/0!</v>
      </c>
    </row>
    <row r="25" spans="2:12" ht="11.45" customHeight="1" x14ac:dyDescent="0.2">
      <c r="B25" s="125" t="s">
        <v>34</v>
      </c>
      <c r="C25" s="126">
        <v>130884.00000000001</v>
      </c>
      <c r="D25" s="126">
        <v>140550</v>
      </c>
      <c r="E25" s="126">
        <v>146368.00000000003</v>
      </c>
      <c r="F25" s="126">
        <v>151829.99999999994</v>
      </c>
      <c r="G25" s="126">
        <v>154524.99999999997</v>
      </c>
      <c r="H25" s="127">
        <v>163399.99999999997</v>
      </c>
      <c r="I25" s="116">
        <f t="shared" si="2"/>
        <v>8875</v>
      </c>
      <c r="J25" s="238">
        <f t="shared" si="1"/>
        <v>0.16257559587335457</v>
      </c>
    </row>
    <row r="26" spans="2:12" ht="5.0999999999999996" customHeight="1" x14ac:dyDescent="0.2">
      <c r="B26" s="125"/>
      <c r="C26" s="126"/>
      <c r="D26" s="126"/>
      <c r="E26" s="126"/>
      <c r="F26" s="126"/>
      <c r="G26" s="126"/>
      <c r="H26" s="127"/>
      <c r="I26" s="116">
        <f t="shared" si="2"/>
        <v>0</v>
      </c>
      <c r="J26" s="238" t="e">
        <f t="shared" si="1"/>
        <v>#DIV/0!</v>
      </c>
    </row>
    <row r="27" spans="2:12" ht="13.5" thickBot="1" x14ac:dyDescent="0.25">
      <c r="B27" s="131" t="s">
        <v>35</v>
      </c>
      <c r="C27" s="132">
        <v>2949379</v>
      </c>
      <c r="D27" s="132">
        <v>2919524.9999999995</v>
      </c>
      <c r="E27" s="132">
        <v>3013687.9999999995</v>
      </c>
      <c r="F27" s="132">
        <v>3049261.9999999995</v>
      </c>
      <c r="G27" s="132">
        <v>3105377.9999999991</v>
      </c>
      <c r="H27" s="133">
        <v>2981480.9999999995</v>
      </c>
      <c r="I27" s="116">
        <f t="shared" si="2"/>
        <v>-123896.99999999953</v>
      </c>
      <c r="J27" s="238">
        <f t="shared" si="1"/>
        <v>2.1221260307755507E-2</v>
      </c>
    </row>
    <row r="28" spans="2:12" ht="15.75" customHeight="1" x14ac:dyDescent="0.2">
      <c r="B28" s="140" t="s">
        <v>40</v>
      </c>
      <c r="C28" s="141"/>
      <c r="D28" s="141"/>
      <c r="E28" s="141"/>
      <c r="F28" s="141"/>
      <c r="G28" s="141"/>
      <c r="H28" s="142"/>
      <c r="I28" s="116">
        <f t="shared" si="2"/>
        <v>0</v>
      </c>
      <c r="J28" s="238" t="e">
        <f t="shared" si="1"/>
        <v>#DIV/0!</v>
      </c>
    </row>
    <row r="29" spans="2:12" ht="15.75" customHeight="1" x14ac:dyDescent="0.2">
      <c r="B29" s="125" t="s">
        <v>32</v>
      </c>
      <c r="C29" s="134">
        <v>12541</v>
      </c>
      <c r="D29" s="134">
        <v>13298</v>
      </c>
      <c r="E29" s="134">
        <v>13665</v>
      </c>
      <c r="F29" s="134">
        <v>14441</v>
      </c>
      <c r="G29" s="134">
        <v>18643</v>
      </c>
      <c r="H29" s="135">
        <v>15242</v>
      </c>
      <c r="I29" s="116">
        <f t="shared" si="2"/>
        <v>-3401</v>
      </c>
      <c r="J29" s="238">
        <f t="shared" si="1"/>
        <v>0.14618739660099256</v>
      </c>
    </row>
    <row r="30" spans="2:12" ht="17.25" customHeight="1" x14ac:dyDescent="0.2">
      <c r="B30" s="125" t="s">
        <v>33</v>
      </c>
      <c r="C30" s="126">
        <v>9350181</v>
      </c>
      <c r="D30" s="126">
        <v>9394827</v>
      </c>
      <c r="E30" s="126">
        <v>9590852</v>
      </c>
      <c r="F30" s="126">
        <v>10863510</v>
      </c>
      <c r="G30" s="126">
        <v>11089124.999999994</v>
      </c>
      <c r="H30" s="127">
        <v>9985470.9999999963</v>
      </c>
      <c r="I30" s="116">
        <f t="shared" si="2"/>
        <v>-1103653.9999999981</v>
      </c>
      <c r="J30" s="238">
        <f t="shared" si="1"/>
        <v>6.2869066136076457E-2</v>
      </c>
    </row>
    <row r="31" spans="2:12" ht="17.25" customHeight="1" x14ac:dyDescent="0.2">
      <c r="B31" s="125" t="s">
        <v>35</v>
      </c>
      <c r="C31" s="129">
        <v>9362722</v>
      </c>
      <c r="D31" s="129">
        <v>9408125</v>
      </c>
      <c r="E31" s="129">
        <v>9604517</v>
      </c>
      <c r="F31" s="129">
        <v>10877951</v>
      </c>
      <c r="G31" s="129">
        <v>11107767.999999994</v>
      </c>
      <c r="H31" s="130">
        <v>10000712.999999996</v>
      </c>
      <c r="I31" s="116">
        <f t="shared" si="2"/>
        <v>-1107054.9999999981</v>
      </c>
      <c r="J31" s="238">
        <f t="shared" si="1"/>
        <v>6.2986833189397018E-2</v>
      </c>
    </row>
    <row r="32" spans="2:12" ht="4.5" customHeight="1" thickBot="1" x14ac:dyDescent="0.25">
      <c r="B32" s="125"/>
      <c r="C32" s="126"/>
      <c r="D32" s="126"/>
      <c r="E32" s="126"/>
      <c r="F32" s="126"/>
      <c r="G32" s="126"/>
      <c r="H32" s="130"/>
      <c r="I32" s="116">
        <f t="shared" si="2"/>
        <v>0</v>
      </c>
      <c r="J32" s="238" t="e">
        <f t="shared" si="1"/>
        <v>#DIV/0!</v>
      </c>
    </row>
    <row r="33" spans="2:10" ht="17.25" hidden="1" customHeight="1" x14ac:dyDescent="0.2">
      <c r="B33" s="140"/>
      <c r="C33" s="141"/>
      <c r="D33" s="141"/>
      <c r="E33" s="141"/>
      <c r="F33" s="141"/>
      <c r="G33" s="141"/>
      <c r="H33" s="142"/>
      <c r="I33" s="116">
        <f t="shared" si="2"/>
        <v>0</v>
      </c>
      <c r="J33" s="238" t="e">
        <f t="shared" si="1"/>
        <v>#DIV/0!</v>
      </c>
    </row>
    <row r="34" spans="2:10" ht="13.5" hidden="1" thickBot="1" x14ac:dyDescent="0.25">
      <c r="B34" s="143"/>
      <c r="C34" s="144">
        <v>47674</v>
      </c>
      <c r="D34" s="144">
        <v>43974</v>
      </c>
      <c r="E34" s="144">
        <v>43974</v>
      </c>
      <c r="F34" s="144">
        <v>33583</v>
      </c>
      <c r="G34" s="145">
        <v>30706</v>
      </c>
      <c r="H34" s="133">
        <v>26836</v>
      </c>
      <c r="I34" s="116">
        <f t="shared" si="2"/>
        <v>-3870</v>
      </c>
      <c r="J34" s="238">
        <f t="shared" si="1"/>
        <v>-0.38973029517442126</v>
      </c>
    </row>
    <row r="35" spans="2:10" ht="17.25" hidden="1" customHeight="1" x14ac:dyDescent="0.2">
      <c r="B35" s="140"/>
      <c r="C35" s="141"/>
      <c r="D35" s="141"/>
      <c r="E35" s="141"/>
      <c r="F35" s="141"/>
      <c r="G35" s="141"/>
      <c r="H35" s="142"/>
      <c r="I35" s="116">
        <f t="shared" si="2"/>
        <v>0</v>
      </c>
      <c r="J35" s="238" t="e">
        <f t="shared" si="1"/>
        <v>#DIV/0!</v>
      </c>
    </row>
    <row r="36" spans="2:10" ht="13.5" hidden="1" thickBot="1" x14ac:dyDescent="0.25">
      <c r="B36" s="143"/>
      <c r="C36" s="146">
        <v>0</v>
      </c>
      <c r="D36" s="146">
        <v>0</v>
      </c>
      <c r="E36" s="146">
        <v>0</v>
      </c>
      <c r="F36" s="146">
        <v>0</v>
      </c>
      <c r="G36" s="147">
        <v>0</v>
      </c>
      <c r="H36" s="148">
        <v>0</v>
      </c>
      <c r="I36" s="116">
        <f t="shared" si="2"/>
        <v>0</v>
      </c>
      <c r="J36" s="238" t="e">
        <f t="shared" si="1"/>
        <v>#DIV/0!</v>
      </c>
    </row>
    <row r="37" spans="2:10" x14ac:dyDescent="0.2">
      <c r="B37" s="140" t="s">
        <v>41</v>
      </c>
      <c r="C37" s="141"/>
      <c r="D37" s="141"/>
      <c r="E37" s="141"/>
      <c r="F37" s="141"/>
      <c r="G37" s="141"/>
      <c r="H37" s="142"/>
      <c r="I37" s="116">
        <f t="shared" si="2"/>
        <v>0</v>
      </c>
      <c r="J37" s="238" t="e">
        <f t="shared" si="1"/>
        <v>#DIV/0!</v>
      </c>
    </row>
    <row r="38" spans="2:10" ht="13.5" thickBot="1" x14ac:dyDescent="0.25">
      <c r="B38" s="143" t="s">
        <v>35</v>
      </c>
      <c r="C38" s="145">
        <v>47674</v>
      </c>
      <c r="D38" s="145">
        <v>43974</v>
      </c>
      <c r="E38" s="145">
        <v>43974</v>
      </c>
      <c r="F38" s="145">
        <v>33583</v>
      </c>
      <c r="G38" s="145">
        <v>30706</v>
      </c>
      <c r="H38" s="133">
        <v>26836</v>
      </c>
      <c r="I38" s="116">
        <f t="shared" si="2"/>
        <v>-3870</v>
      </c>
      <c r="J38" s="238">
        <f t="shared" si="1"/>
        <v>-0.38973029517442126</v>
      </c>
    </row>
    <row r="39" spans="2:10" ht="3" customHeight="1" x14ac:dyDescent="0.2">
      <c r="B39" s="149"/>
      <c r="C39" s="150"/>
      <c r="D39" s="150"/>
      <c r="E39" s="150"/>
      <c r="F39" s="150"/>
      <c r="G39" s="150"/>
      <c r="H39" s="151"/>
      <c r="I39" s="116">
        <f t="shared" si="2"/>
        <v>0</v>
      </c>
      <c r="J39" s="238" t="e">
        <f t="shared" si="1"/>
        <v>#DIV/0!</v>
      </c>
    </row>
    <row r="40" spans="2:10" ht="3.75" customHeight="1" x14ac:dyDescent="0.2">
      <c r="B40" s="125"/>
      <c r="C40" s="137"/>
      <c r="D40" s="137"/>
      <c r="E40" s="137"/>
      <c r="F40" s="137"/>
      <c r="G40" s="137"/>
      <c r="H40" s="130"/>
      <c r="I40" s="116">
        <f t="shared" si="2"/>
        <v>0</v>
      </c>
      <c r="J40" s="238" t="e">
        <f t="shared" si="1"/>
        <v>#DIV/0!</v>
      </c>
    </row>
    <row r="41" spans="2:10" ht="12" customHeight="1" x14ac:dyDescent="0.2">
      <c r="B41" s="152" t="s">
        <v>14</v>
      </c>
      <c r="C41" s="153"/>
      <c r="D41" s="153"/>
      <c r="E41" s="153"/>
      <c r="F41" s="153"/>
      <c r="G41" s="153"/>
      <c r="H41" s="154"/>
      <c r="I41" s="116">
        <f t="shared" si="2"/>
        <v>0</v>
      </c>
      <c r="J41" s="238" t="e">
        <f t="shared" si="1"/>
        <v>#DIV/0!</v>
      </c>
    </row>
    <row r="42" spans="2:10" ht="11.45" customHeight="1" x14ac:dyDescent="0.2">
      <c r="B42" s="155" t="s">
        <v>32</v>
      </c>
      <c r="C42" s="156">
        <v>1489813.7766199431</v>
      </c>
      <c r="D42" s="156">
        <v>1489254</v>
      </c>
      <c r="E42" s="156">
        <v>1519549</v>
      </c>
      <c r="F42" s="156">
        <v>1565820.5</v>
      </c>
      <c r="G42" s="156">
        <v>1600861</v>
      </c>
      <c r="H42" s="157">
        <v>1611818</v>
      </c>
      <c r="I42" s="116">
        <f t="shared" si="2"/>
        <v>10957</v>
      </c>
      <c r="J42" s="238">
        <f t="shared" si="1"/>
        <v>8.2298922816389952E-2</v>
      </c>
    </row>
    <row r="43" spans="2:10" ht="11.45" customHeight="1" x14ac:dyDescent="0.2">
      <c r="B43" s="155" t="s">
        <v>33</v>
      </c>
      <c r="C43" s="156">
        <v>22482424</v>
      </c>
      <c r="D43" s="156">
        <v>23668697</v>
      </c>
      <c r="E43" s="156">
        <v>24114469</v>
      </c>
      <c r="F43" s="156">
        <v>24426303</v>
      </c>
      <c r="G43" s="156">
        <v>23712784</v>
      </c>
      <c r="H43" s="157">
        <v>23784643</v>
      </c>
      <c r="I43" s="116">
        <f t="shared" si="2"/>
        <v>71859</v>
      </c>
      <c r="J43" s="238">
        <f t="shared" si="1"/>
        <v>4.8987065067418456E-3</v>
      </c>
    </row>
    <row r="44" spans="2:10" ht="11.45" customHeight="1" x14ac:dyDescent="0.2">
      <c r="B44" s="155" t="s">
        <v>39</v>
      </c>
      <c r="C44" s="156">
        <v>1953487.3758393424</v>
      </c>
      <c r="D44" s="156">
        <v>1187363</v>
      </c>
      <c r="E44" s="156">
        <v>1094297.9999999998</v>
      </c>
      <c r="F44" s="156">
        <v>1103973.9999999998</v>
      </c>
      <c r="G44" s="156">
        <v>1114679</v>
      </c>
      <c r="H44" s="157">
        <v>1112405</v>
      </c>
      <c r="I44" s="116">
        <f t="shared" si="2"/>
        <v>-2274</v>
      </c>
      <c r="J44" s="238">
        <f t="shared" si="1"/>
        <v>-6.3129809502233125E-2</v>
      </c>
    </row>
    <row r="45" spans="2:10" ht="11.45" customHeight="1" x14ac:dyDescent="0.2">
      <c r="B45" s="155" t="s">
        <v>34</v>
      </c>
      <c r="C45" s="156">
        <v>200491</v>
      </c>
      <c r="D45" s="156">
        <v>223590</v>
      </c>
      <c r="E45" s="156">
        <v>247876</v>
      </c>
      <c r="F45" s="156">
        <v>274922</v>
      </c>
      <c r="G45" s="156">
        <v>299477</v>
      </c>
      <c r="H45" s="157">
        <v>306419</v>
      </c>
      <c r="I45" s="116">
        <f t="shared" si="2"/>
        <v>6942</v>
      </c>
      <c r="J45" s="238">
        <f t="shared" si="1"/>
        <v>0.37045037792387858</v>
      </c>
    </row>
    <row r="46" spans="2:10" ht="5.0999999999999996" customHeight="1" x14ac:dyDescent="0.2">
      <c r="B46" s="155"/>
      <c r="C46" s="156"/>
      <c r="D46" s="156"/>
      <c r="E46" s="156"/>
      <c r="F46" s="156"/>
      <c r="G46" s="156"/>
      <c r="H46" s="157"/>
      <c r="I46" s="116">
        <f t="shared" si="2"/>
        <v>0</v>
      </c>
      <c r="J46" s="238" t="e">
        <f t="shared" si="1"/>
        <v>#DIV/0!</v>
      </c>
    </row>
    <row r="47" spans="2:10" x14ac:dyDescent="0.2">
      <c r="B47" s="158" t="s">
        <v>35</v>
      </c>
      <c r="C47" s="159">
        <v>26126216.152459286</v>
      </c>
      <c r="D47" s="159">
        <v>26568904</v>
      </c>
      <c r="E47" s="159">
        <v>26976192</v>
      </c>
      <c r="F47" s="159">
        <v>27371019.5</v>
      </c>
      <c r="G47" s="159">
        <v>26727801</v>
      </c>
      <c r="H47" s="160">
        <v>26815285</v>
      </c>
      <c r="I47" s="116">
        <f t="shared" si="2"/>
        <v>87484</v>
      </c>
      <c r="J47" s="238">
        <f t="shared" si="1"/>
        <v>9.2732842875264954E-3</v>
      </c>
    </row>
    <row r="48" spans="2:10" ht="12.75" customHeight="1" x14ac:dyDescent="0.2">
      <c r="B48" s="122" t="s">
        <v>42</v>
      </c>
      <c r="C48" s="161"/>
      <c r="D48" s="161"/>
      <c r="E48" s="161"/>
      <c r="F48" s="161"/>
      <c r="G48" s="161"/>
      <c r="H48" s="162"/>
      <c r="I48" s="116">
        <f t="shared" si="2"/>
        <v>0</v>
      </c>
      <c r="J48" s="238" t="e">
        <f t="shared" si="1"/>
        <v>#DIV/0!</v>
      </c>
    </row>
    <row r="49" spans="2:10" ht="12.6" customHeight="1" x14ac:dyDescent="0.2">
      <c r="B49" s="125" t="s">
        <v>32</v>
      </c>
      <c r="C49" s="126">
        <v>417584</v>
      </c>
      <c r="D49" s="126">
        <v>437488</v>
      </c>
      <c r="E49" s="126">
        <v>454256</v>
      </c>
      <c r="F49" s="126">
        <v>469046</v>
      </c>
      <c r="G49" s="126">
        <v>473557</v>
      </c>
      <c r="H49" s="127">
        <v>477400</v>
      </c>
      <c r="I49" s="116">
        <f t="shared" si="2"/>
        <v>3843</v>
      </c>
      <c r="J49" s="238">
        <f t="shared" si="1"/>
        <v>9.122993087810416E-2</v>
      </c>
    </row>
    <row r="50" spans="2:10" ht="12.6" customHeight="1" x14ac:dyDescent="0.2">
      <c r="B50" s="125" t="s">
        <v>33</v>
      </c>
      <c r="C50" s="126">
        <v>1175272</v>
      </c>
      <c r="D50" s="126">
        <v>1053031</v>
      </c>
      <c r="E50" s="126">
        <v>1142224</v>
      </c>
      <c r="F50" s="126">
        <v>1305864</v>
      </c>
      <c r="G50" s="126">
        <v>1306536</v>
      </c>
      <c r="H50" s="127">
        <v>1395296</v>
      </c>
      <c r="I50" s="116">
        <f t="shared" si="2"/>
        <v>88760</v>
      </c>
      <c r="J50" s="238">
        <f t="shared" si="1"/>
        <v>0.3250284179668026</v>
      </c>
    </row>
    <row r="51" spans="2:10" ht="12.6" customHeight="1" x14ac:dyDescent="0.2">
      <c r="B51" s="125" t="s">
        <v>39</v>
      </c>
      <c r="C51" s="126">
        <v>804176</v>
      </c>
      <c r="D51" s="126">
        <v>829210</v>
      </c>
      <c r="E51" s="126">
        <v>714473.99999999988</v>
      </c>
      <c r="F51" s="126">
        <v>712819.99999999988</v>
      </c>
      <c r="G51" s="126">
        <v>748972</v>
      </c>
      <c r="H51" s="127">
        <v>741157</v>
      </c>
      <c r="I51" s="116">
        <f t="shared" si="2"/>
        <v>-7815</v>
      </c>
      <c r="J51" s="238">
        <f t="shared" si="1"/>
        <v>-0.10618902328722524</v>
      </c>
    </row>
    <row r="52" spans="2:10" ht="12.6" hidden="1" customHeight="1" x14ac:dyDescent="0.2">
      <c r="B52" s="125" t="s">
        <v>34</v>
      </c>
      <c r="C52" s="126"/>
      <c r="D52" s="126"/>
      <c r="E52" s="126"/>
      <c r="F52" s="126"/>
      <c r="G52" s="126"/>
      <c r="H52" s="127"/>
      <c r="I52" s="116">
        <f t="shared" si="2"/>
        <v>0</v>
      </c>
      <c r="J52" s="238" t="e">
        <f t="shared" si="1"/>
        <v>#DIV/0!</v>
      </c>
    </row>
    <row r="53" spans="2:10" ht="5.0999999999999996" customHeight="1" x14ac:dyDescent="0.2">
      <c r="B53" s="125"/>
      <c r="C53" s="126"/>
      <c r="D53" s="126"/>
      <c r="E53" s="126"/>
      <c r="F53" s="126"/>
      <c r="G53" s="126"/>
      <c r="H53" s="127"/>
      <c r="I53" s="116">
        <f t="shared" si="2"/>
        <v>0</v>
      </c>
      <c r="J53" s="238" t="e">
        <f t="shared" si="1"/>
        <v>#DIV/0!</v>
      </c>
    </row>
    <row r="54" spans="2:10" x14ac:dyDescent="0.2">
      <c r="B54" s="163" t="s">
        <v>35</v>
      </c>
      <c r="C54" s="164">
        <v>2397032</v>
      </c>
      <c r="D54" s="164">
        <v>2319729</v>
      </c>
      <c r="E54" s="164">
        <v>2310954</v>
      </c>
      <c r="F54" s="164">
        <v>2487730</v>
      </c>
      <c r="G54" s="164">
        <v>2529065</v>
      </c>
      <c r="H54" s="165">
        <v>2613853</v>
      </c>
      <c r="I54" s="116">
        <f t="shared" si="2"/>
        <v>84788</v>
      </c>
      <c r="J54" s="238">
        <f t="shared" si="1"/>
        <v>0.12679239687049648</v>
      </c>
    </row>
    <row r="55" spans="2:10" ht="14.25" customHeight="1" x14ac:dyDescent="0.2">
      <c r="B55" s="122" t="s">
        <v>43</v>
      </c>
      <c r="C55" s="126"/>
      <c r="D55" s="126"/>
      <c r="E55" s="126"/>
      <c r="F55" s="126"/>
      <c r="G55" s="126"/>
      <c r="H55" s="127"/>
      <c r="I55" s="116">
        <f t="shared" si="2"/>
        <v>0</v>
      </c>
      <c r="J55" s="238" t="e">
        <f t="shared" si="1"/>
        <v>#DIV/0!</v>
      </c>
    </row>
    <row r="56" spans="2:10" ht="12.6" customHeight="1" x14ac:dyDescent="0.2">
      <c r="B56" s="125" t="s">
        <v>32</v>
      </c>
      <c r="C56" s="126">
        <v>402211</v>
      </c>
      <c r="D56" s="126">
        <v>402943</v>
      </c>
      <c r="E56" s="126">
        <v>405732</v>
      </c>
      <c r="F56" s="126">
        <v>414753</v>
      </c>
      <c r="G56" s="126">
        <v>422931</v>
      </c>
      <c r="H56" s="127">
        <v>442371</v>
      </c>
      <c r="I56" s="116">
        <f t="shared" si="2"/>
        <v>19440</v>
      </c>
      <c r="J56" s="238">
        <f t="shared" si="1"/>
        <v>9.7850068123779277E-2</v>
      </c>
    </row>
    <row r="57" spans="2:10" ht="12.6" customHeight="1" x14ac:dyDescent="0.2">
      <c r="B57" s="125" t="s">
        <v>33</v>
      </c>
      <c r="C57" s="126">
        <v>7625122</v>
      </c>
      <c r="D57" s="126">
        <v>7995988</v>
      </c>
      <c r="E57" s="126">
        <v>8246309.9999999991</v>
      </c>
      <c r="F57" s="126">
        <v>8279090</v>
      </c>
      <c r="G57" s="126">
        <v>7974307</v>
      </c>
      <c r="H57" s="127">
        <v>8181046</v>
      </c>
      <c r="I57" s="116">
        <f t="shared" si="2"/>
        <v>206739</v>
      </c>
      <c r="J57" s="238">
        <f t="shared" si="1"/>
        <v>2.3143856644107119E-2</v>
      </c>
    </row>
    <row r="58" spans="2:10" ht="12.6" customHeight="1" x14ac:dyDescent="0.2">
      <c r="B58" s="125" t="s">
        <v>39</v>
      </c>
      <c r="C58" s="137">
        <v>192734</v>
      </c>
      <c r="D58" s="137">
        <v>157556</v>
      </c>
      <c r="E58" s="137">
        <v>164050</v>
      </c>
      <c r="F58" s="137">
        <v>169584</v>
      </c>
      <c r="G58" s="137">
        <v>168423.99999999997</v>
      </c>
      <c r="H58" s="127">
        <v>170245</v>
      </c>
      <c r="I58" s="116">
        <f t="shared" si="2"/>
        <v>1821.0000000000291</v>
      </c>
      <c r="J58" s="238">
        <f t="shared" si="1"/>
        <v>8.0536444184924783E-2</v>
      </c>
    </row>
    <row r="59" spans="2:10" ht="12" customHeight="1" x14ac:dyDescent="0.2">
      <c r="B59" s="125" t="s">
        <v>34</v>
      </c>
      <c r="C59" s="126">
        <v>191004</v>
      </c>
      <c r="D59" s="126">
        <v>213144</v>
      </c>
      <c r="E59" s="126">
        <v>236158</v>
      </c>
      <c r="F59" s="126">
        <v>254319</v>
      </c>
      <c r="G59" s="126">
        <v>277154</v>
      </c>
      <c r="H59" s="127">
        <v>281719</v>
      </c>
      <c r="I59" s="116">
        <f t="shared" si="2"/>
        <v>4565</v>
      </c>
      <c r="J59" s="238">
        <f t="shared" si="1"/>
        <v>0.3217308486281576</v>
      </c>
    </row>
    <row r="60" spans="2:10" ht="4.5" customHeight="1" x14ac:dyDescent="0.2">
      <c r="B60" s="125"/>
      <c r="C60" s="126"/>
      <c r="D60" s="126"/>
      <c r="E60" s="126"/>
      <c r="F60" s="126"/>
      <c r="G60" s="126"/>
      <c r="H60" s="127"/>
      <c r="I60" s="116">
        <f t="shared" si="2"/>
        <v>0</v>
      </c>
      <c r="J60" s="238" t="e">
        <f t="shared" si="1"/>
        <v>#DIV/0!</v>
      </c>
    </row>
    <row r="61" spans="2:10" ht="14.25" customHeight="1" x14ac:dyDescent="0.2">
      <c r="B61" s="163" t="s">
        <v>35</v>
      </c>
      <c r="C61" s="164">
        <v>8411071</v>
      </c>
      <c r="D61" s="164">
        <v>8769631</v>
      </c>
      <c r="E61" s="164">
        <v>9052250</v>
      </c>
      <c r="F61" s="164">
        <v>9117746</v>
      </c>
      <c r="G61" s="164">
        <v>8842816</v>
      </c>
      <c r="H61" s="165">
        <v>9075381</v>
      </c>
      <c r="I61" s="116">
        <f t="shared" si="2"/>
        <v>232565</v>
      </c>
      <c r="J61" s="238">
        <f t="shared" si="1"/>
        <v>3.4864636835917118E-2</v>
      </c>
    </row>
    <row r="62" spans="2:10" ht="13.5" customHeight="1" x14ac:dyDescent="0.2">
      <c r="B62" s="122" t="s">
        <v>44</v>
      </c>
      <c r="C62" s="161"/>
      <c r="D62" s="161"/>
      <c r="E62" s="161"/>
      <c r="F62" s="161"/>
      <c r="G62" s="161"/>
      <c r="H62" s="162"/>
      <c r="I62" s="116">
        <f t="shared" si="2"/>
        <v>0</v>
      </c>
      <c r="J62" s="238" t="e">
        <f t="shared" si="1"/>
        <v>#DIV/0!</v>
      </c>
    </row>
    <row r="63" spans="2:10" ht="12.6" customHeight="1" x14ac:dyDescent="0.2">
      <c r="B63" s="125" t="s">
        <v>32</v>
      </c>
      <c r="C63" s="126">
        <v>526245.77661994309</v>
      </c>
      <c r="D63" s="126">
        <v>499813</v>
      </c>
      <c r="E63" s="126">
        <v>507445</v>
      </c>
      <c r="F63" s="126">
        <v>528604</v>
      </c>
      <c r="G63" s="126">
        <v>549092</v>
      </c>
      <c r="H63" s="127">
        <v>536444</v>
      </c>
      <c r="I63" s="116">
        <f t="shared" si="2"/>
        <v>-12648</v>
      </c>
      <c r="J63" s="238">
        <f t="shared" si="1"/>
        <v>7.3289410239429476E-2</v>
      </c>
    </row>
    <row r="64" spans="2:10" ht="12.6" customHeight="1" x14ac:dyDescent="0.2">
      <c r="B64" s="125" t="s">
        <v>33</v>
      </c>
      <c r="C64" s="126">
        <v>12185287</v>
      </c>
      <c r="D64" s="126">
        <v>13110541</v>
      </c>
      <c r="E64" s="126">
        <v>13188827</v>
      </c>
      <c r="F64" s="126">
        <v>13286291</v>
      </c>
      <c r="G64" s="126">
        <v>12881346</v>
      </c>
      <c r="H64" s="127">
        <v>12682299</v>
      </c>
      <c r="I64" s="116">
        <f t="shared" si="2"/>
        <v>-199047</v>
      </c>
      <c r="J64" s="238">
        <f t="shared" si="1"/>
        <v>-3.2663945751742807E-2</v>
      </c>
    </row>
    <row r="65" spans="2:10" x14ac:dyDescent="0.2">
      <c r="B65" s="125" t="s">
        <v>39</v>
      </c>
      <c r="C65" s="126">
        <v>931170.37583934225</v>
      </c>
      <c r="D65" s="126">
        <v>175299</v>
      </c>
      <c r="E65" s="126">
        <v>190620.99999999997</v>
      </c>
      <c r="F65" s="126">
        <v>194888.99999999997</v>
      </c>
      <c r="G65" s="126">
        <v>176455</v>
      </c>
      <c r="H65" s="127">
        <v>173503</v>
      </c>
      <c r="I65" s="116">
        <f t="shared" si="2"/>
        <v>-2952</v>
      </c>
      <c r="J65" s="238">
        <f t="shared" si="1"/>
        <v>-1.0245352226766813E-2</v>
      </c>
    </row>
    <row r="66" spans="2:10" ht="14.25" customHeight="1" x14ac:dyDescent="0.2">
      <c r="B66" s="163" t="s">
        <v>35</v>
      </c>
      <c r="C66" s="164">
        <v>13642703.152459284</v>
      </c>
      <c r="D66" s="164">
        <v>13785653</v>
      </c>
      <c r="E66" s="164">
        <v>13886893</v>
      </c>
      <c r="F66" s="164">
        <v>14009784</v>
      </c>
      <c r="G66" s="164">
        <v>13606893</v>
      </c>
      <c r="H66" s="165">
        <v>13392246</v>
      </c>
      <c r="I66" s="116">
        <f t="shared" si="2"/>
        <v>-214647</v>
      </c>
      <c r="J66" s="238">
        <f t="shared" si="1"/>
        <v>-2.8537422202633445E-2</v>
      </c>
    </row>
    <row r="67" spans="2:10" ht="3.75" hidden="1" customHeight="1" x14ac:dyDescent="0.2">
      <c r="B67" s="166"/>
      <c r="C67" s="126"/>
      <c r="D67" s="126"/>
      <c r="E67" s="126"/>
      <c r="F67" s="126"/>
      <c r="G67" s="126"/>
      <c r="H67" s="127"/>
      <c r="I67" s="116">
        <f t="shared" si="2"/>
        <v>0</v>
      </c>
      <c r="J67" s="238" t="e">
        <f t="shared" si="1"/>
        <v>#DIV/0!</v>
      </c>
    </row>
    <row r="68" spans="2:10" ht="0.75" customHeight="1" x14ac:dyDescent="0.2">
      <c r="B68" s="167"/>
      <c r="C68" s="168"/>
      <c r="D68" s="168"/>
      <c r="E68" s="168"/>
      <c r="F68" s="168"/>
      <c r="G68" s="168"/>
      <c r="H68" s="169"/>
      <c r="I68" s="116">
        <f t="shared" si="2"/>
        <v>0</v>
      </c>
      <c r="J68" s="238" t="e">
        <f t="shared" ref="J68:J84" si="3">+H68/D68-1</f>
        <v>#DIV/0!</v>
      </c>
    </row>
    <row r="69" spans="2:10" ht="12" customHeight="1" x14ac:dyDescent="0.2">
      <c r="B69" s="122" t="s">
        <v>45</v>
      </c>
      <c r="C69" s="126"/>
      <c r="D69" s="126"/>
      <c r="E69" s="126"/>
      <c r="F69" s="126"/>
      <c r="G69" s="126"/>
      <c r="H69" s="127"/>
      <c r="I69" s="116">
        <f t="shared" si="2"/>
        <v>0</v>
      </c>
      <c r="J69" s="238" t="e">
        <f t="shared" si="3"/>
        <v>#DIV/0!</v>
      </c>
    </row>
    <row r="70" spans="2:10" ht="12.6" customHeight="1" x14ac:dyDescent="0.2">
      <c r="B70" s="125" t="s">
        <v>32</v>
      </c>
      <c r="C70" s="126">
        <v>47133</v>
      </c>
      <c r="D70" s="126">
        <v>51580</v>
      </c>
      <c r="E70" s="126">
        <v>53984</v>
      </c>
      <c r="F70" s="126">
        <v>56345</v>
      </c>
      <c r="G70" s="126">
        <v>58559</v>
      </c>
      <c r="H70" s="127">
        <v>60500</v>
      </c>
      <c r="I70" s="116">
        <f t="shared" si="2"/>
        <v>1941</v>
      </c>
      <c r="J70" s="238">
        <f t="shared" si="3"/>
        <v>0.17293524621946488</v>
      </c>
    </row>
    <row r="71" spans="2:10" ht="12.6" customHeight="1" x14ac:dyDescent="0.2">
      <c r="B71" s="125" t="s">
        <v>33</v>
      </c>
      <c r="C71" s="126">
        <v>348011</v>
      </c>
      <c r="D71" s="126">
        <v>342842</v>
      </c>
      <c r="E71" s="126">
        <v>348872</v>
      </c>
      <c r="F71" s="126">
        <v>358494</v>
      </c>
      <c r="G71" s="126">
        <v>345602</v>
      </c>
      <c r="H71" s="127">
        <v>338900</v>
      </c>
      <c r="I71" s="116">
        <f t="shared" si="2"/>
        <v>-6702</v>
      </c>
      <c r="J71" s="238">
        <f t="shared" si="3"/>
        <v>-1.1498007828679047E-2</v>
      </c>
    </row>
    <row r="72" spans="2:10" ht="12.6" customHeight="1" x14ac:dyDescent="0.2">
      <c r="B72" s="125" t="s">
        <v>39</v>
      </c>
      <c r="C72" s="126">
        <v>25407</v>
      </c>
      <c r="D72" s="126">
        <v>25298</v>
      </c>
      <c r="E72" s="126">
        <v>25153</v>
      </c>
      <c r="F72" s="126">
        <v>26681</v>
      </c>
      <c r="G72" s="126">
        <v>20828</v>
      </c>
      <c r="H72" s="127">
        <v>27500</v>
      </c>
      <c r="I72" s="116">
        <f t="shared" si="2"/>
        <v>6672</v>
      </c>
      <c r="J72" s="238">
        <f t="shared" si="3"/>
        <v>8.7042453948928733E-2</v>
      </c>
    </row>
    <row r="73" spans="2:10" x14ac:dyDescent="0.2">
      <c r="B73" s="125" t="s">
        <v>34</v>
      </c>
      <c r="C73" s="126">
        <v>9487</v>
      </c>
      <c r="D73" s="126">
        <v>10446</v>
      </c>
      <c r="E73" s="126">
        <v>11718</v>
      </c>
      <c r="F73" s="126">
        <v>20603</v>
      </c>
      <c r="G73" s="126">
        <v>22323</v>
      </c>
      <c r="H73" s="127">
        <v>24700</v>
      </c>
      <c r="I73" s="116">
        <f t="shared" si="2"/>
        <v>2377</v>
      </c>
      <c r="J73" s="238">
        <f t="shared" si="3"/>
        <v>1.3645414512732148</v>
      </c>
    </row>
    <row r="74" spans="2:10" x14ac:dyDescent="0.2">
      <c r="B74" s="163" t="s">
        <v>35</v>
      </c>
      <c r="C74" s="129">
        <v>430038</v>
      </c>
      <c r="D74" s="129">
        <v>430166</v>
      </c>
      <c r="E74" s="129">
        <v>439727</v>
      </c>
      <c r="F74" s="129">
        <v>462123</v>
      </c>
      <c r="G74" s="129">
        <v>447312</v>
      </c>
      <c r="H74" s="130">
        <v>451600</v>
      </c>
      <c r="I74" s="116">
        <f t="shared" si="2"/>
        <v>4288</v>
      </c>
      <c r="J74" s="238">
        <f t="shared" si="3"/>
        <v>4.9827275981830343E-2</v>
      </c>
    </row>
    <row r="75" spans="2:10" ht="14.25" customHeight="1" x14ac:dyDescent="0.2">
      <c r="B75" s="122" t="s">
        <v>46</v>
      </c>
      <c r="C75" s="161"/>
      <c r="D75" s="161"/>
      <c r="E75" s="161"/>
      <c r="F75" s="161"/>
      <c r="G75" s="161"/>
      <c r="H75" s="162"/>
      <c r="I75" s="116">
        <f t="shared" si="2"/>
        <v>0</v>
      </c>
      <c r="J75" s="238" t="e">
        <f t="shared" si="3"/>
        <v>#DIV/0!</v>
      </c>
    </row>
    <row r="76" spans="2:10" ht="11.25" customHeight="1" x14ac:dyDescent="0.2">
      <c r="B76" s="125" t="s">
        <v>32</v>
      </c>
      <c r="C76" s="126">
        <v>96640.000000000015</v>
      </c>
      <c r="D76" s="126">
        <v>97430</v>
      </c>
      <c r="E76" s="126">
        <v>98132.000000000015</v>
      </c>
      <c r="F76" s="126">
        <v>97072.499999999971</v>
      </c>
      <c r="G76" s="126">
        <v>96721.999999999985</v>
      </c>
      <c r="H76" s="127">
        <v>95102.999999999956</v>
      </c>
      <c r="I76" s="116">
        <f t="shared" si="2"/>
        <v>-1619.0000000000291</v>
      </c>
      <c r="J76" s="238">
        <f t="shared" si="3"/>
        <v>-2.3883814020322691E-2</v>
      </c>
    </row>
    <row r="77" spans="2:10" ht="12.6" customHeight="1" x14ac:dyDescent="0.2">
      <c r="B77" s="125" t="s">
        <v>33</v>
      </c>
      <c r="C77" s="126">
        <v>1148731.9999999998</v>
      </c>
      <c r="D77" s="126">
        <v>1166294.9999999998</v>
      </c>
      <c r="E77" s="126">
        <v>1188236</v>
      </c>
      <c r="F77" s="126">
        <v>1196564</v>
      </c>
      <c r="G77" s="126">
        <v>1204993.0000000002</v>
      </c>
      <c r="H77" s="127">
        <v>1187101.9999999998</v>
      </c>
      <c r="I77" s="116">
        <f t="shared" si="2"/>
        <v>-17891.000000000466</v>
      </c>
      <c r="J77" s="238">
        <f t="shared" si="3"/>
        <v>1.7840254824036839E-2</v>
      </c>
    </row>
    <row r="78" spans="2:10" ht="5.0999999999999996" customHeight="1" x14ac:dyDescent="0.2">
      <c r="B78" s="125"/>
      <c r="C78" s="126"/>
      <c r="D78" s="126"/>
      <c r="E78" s="126"/>
      <c r="F78" s="126"/>
      <c r="G78" s="126"/>
      <c r="H78" s="127"/>
      <c r="I78" s="116">
        <f t="shared" si="2"/>
        <v>0</v>
      </c>
      <c r="J78" s="238" t="e">
        <f t="shared" si="3"/>
        <v>#DIV/0!</v>
      </c>
    </row>
    <row r="79" spans="2:10" ht="15" customHeight="1" thickBot="1" x14ac:dyDescent="0.25">
      <c r="B79" s="131" t="s">
        <v>35</v>
      </c>
      <c r="C79" s="132">
        <v>1245371.9999999998</v>
      </c>
      <c r="D79" s="132">
        <v>1263724.9999999998</v>
      </c>
      <c r="E79" s="132">
        <v>1286368</v>
      </c>
      <c r="F79" s="132">
        <v>1293636.5</v>
      </c>
      <c r="G79" s="132">
        <v>1301715.0000000002</v>
      </c>
      <c r="H79" s="133">
        <v>1282204.9999999998</v>
      </c>
      <c r="I79" s="116">
        <f t="shared" si="2"/>
        <v>-19510.000000000466</v>
      </c>
      <c r="J79" s="238">
        <f t="shared" si="3"/>
        <v>1.4623434687135228E-2</v>
      </c>
    </row>
    <row r="80" spans="2:10" ht="15" hidden="1" customHeight="1" x14ac:dyDescent="0.2">
      <c r="B80" s="140" t="s">
        <v>41</v>
      </c>
      <c r="C80" s="141"/>
      <c r="D80" s="141"/>
      <c r="E80" s="141"/>
      <c r="F80" s="141"/>
      <c r="G80" s="141"/>
      <c r="H80" s="142"/>
      <c r="I80" s="116">
        <f t="shared" si="2"/>
        <v>0</v>
      </c>
      <c r="J80" s="238" t="e">
        <f t="shared" si="3"/>
        <v>#DIV/0!</v>
      </c>
    </row>
    <row r="81" spans="2:12" ht="17.25" hidden="1" customHeight="1" thickBot="1" x14ac:dyDescent="0.25">
      <c r="B81" s="131" t="s">
        <v>35</v>
      </c>
      <c r="C81" s="170"/>
      <c r="D81" s="170"/>
      <c r="E81" s="170"/>
      <c r="F81" s="170"/>
      <c r="G81" s="170"/>
      <c r="H81" s="148"/>
      <c r="I81" s="116">
        <f t="shared" si="2"/>
        <v>0</v>
      </c>
      <c r="J81" s="238" t="e">
        <f t="shared" si="3"/>
        <v>#DIV/0!</v>
      </c>
    </row>
    <row r="82" spans="2:12" ht="15.75" hidden="1" customHeight="1" x14ac:dyDescent="0.2">
      <c r="B82" s="122"/>
      <c r="C82" s="126"/>
      <c r="D82" s="126"/>
      <c r="E82" s="126"/>
      <c r="F82" s="126"/>
      <c r="G82" s="126"/>
      <c r="H82" s="127"/>
      <c r="I82" s="116">
        <f t="shared" si="2"/>
        <v>0</v>
      </c>
      <c r="J82" s="238" t="e">
        <f t="shared" si="3"/>
        <v>#DIV/0!</v>
      </c>
    </row>
    <row r="83" spans="2:12" ht="17.25" hidden="1" customHeight="1" x14ac:dyDescent="0.2">
      <c r="B83" s="128"/>
      <c r="C83" s="129"/>
      <c r="D83" s="129"/>
      <c r="E83" s="129"/>
      <c r="F83" s="129"/>
      <c r="G83" s="129"/>
      <c r="H83" s="130"/>
      <c r="I83" s="116">
        <f t="shared" ref="I83:I102" si="4">+H83-G83</f>
        <v>0</v>
      </c>
      <c r="J83" s="238" t="e">
        <f t="shared" si="3"/>
        <v>#DIV/0!</v>
      </c>
    </row>
    <row r="84" spans="2:12" ht="29.25" customHeight="1" thickBot="1" x14ac:dyDescent="0.25">
      <c r="B84" s="171" t="s">
        <v>47</v>
      </c>
      <c r="C84" s="172">
        <v>130148156.15245929</v>
      </c>
      <c r="D84" s="172">
        <v>119592348</v>
      </c>
      <c r="E84" s="172">
        <v>115225403</v>
      </c>
      <c r="F84" s="172">
        <v>112142177.5</v>
      </c>
      <c r="G84" s="172">
        <v>114864157</v>
      </c>
      <c r="H84" s="173">
        <v>115908905</v>
      </c>
      <c r="I84" s="116">
        <f t="shared" si="4"/>
        <v>1044748</v>
      </c>
      <c r="J84" s="238">
        <f t="shared" si="3"/>
        <v>-3.0799988975883319E-2</v>
      </c>
    </row>
    <row r="85" spans="2:12" ht="4.5" customHeight="1" x14ac:dyDescent="0.2">
      <c r="B85" s="68"/>
      <c r="C85" s="174"/>
      <c r="D85" s="174"/>
      <c r="E85" s="174"/>
      <c r="F85" s="174"/>
      <c r="G85" s="174"/>
      <c r="H85" s="174"/>
      <c r="I85" s="116">
        <f t="shared" si="4"/>
        <v>0</v>
      </c>
    </row>
    <row r="86" spans="2:12" ht="14.25" hidden="1" customHeight="1" x14ac:dyDescent="0.2">
      <c r="B86" s="68"/>
      <c r="C86" s="175"/>
      <c r="D86" s="175"/>
      <c r="E86" s="175"/>
      <c r="F86" s="175"/>
      <c r="G86" s="175"/>
      <c r="H86" s="175"/>
      <c r="I86" s="116">
        <f t="shared" si="4"/>
        <v>0</v>
      </c>
    </row>
    <row r="87" spans="2:12" hidden="1" x14ac:dyDescent="0.2">
      <c r="C87" s="84"/>
      <c r="D87" s="84"/>
      <c r="E87" s="84"/>
      <c r="F87" s="84"/>
      <c r="G87" s="84"/>
      <c r="H87" s="84"/>
      <c r="I87" s="116">
        <f t="shared" si="4"/>
        <v>0</v>
      </c>
    </row>
    <row r="88" spans="2:12" hidden="1" x14ac:dyDescent="0.2">
      <c r="C88" s="84"/>
      <c r="D88" s="84"/>
      <c r="E88" s="84"/>
      <c r="F88" s="84"/>
      <c r="G88" s="84"/>
      <c r="H88" s="84"/>
      <c r="I88" s="116">
        <f t="shared" si="4"/>
        <v>0</v>
      </c>
    </row>
    <row r="89" spans="2:12" s="176" customFormat="1" ht="28.5" hidden="1" customHeight="1" x14ac:dyDescent="0.2">
      <c r="C89" s="177"/>
      <c r="D89" s="177"/>
      <c r="E89" s="177"/>
      <c r="F89" s="177"/>
      <c r="G89" s="177"/>
      <c r="H89" s="177"/>
      <c r="I89" s="116">
        <f t="shared" si="4"/>
        <v>0</v>
      </c>
      <c r="J89" s="179"/>
      <c r="K89" s="178"/>
      <c r="L89" s="179"/>
    </row>
    <row r="90" spans="2:12" hidden="1" x14ac:dyDescent="0.2">
      <c r="I90" s="116">
        <f t="shared" si="4"/>
        <v>0</v>
      </c>
    </row>
    <row r="91" spans="2:12" hidden="1" x14ac:dyDescent="0.2">
      <c r="B91" s="4" t="s">
        <v>48</v>
      </c>
      <c r="C91" s="180"/>
      <c r="D91" s="180"/>
      <c r="E91" s="180"/>
      <c r="F91" s="180"/>
      <c r="G91" s="180"/>
      <c r="H91" s="180"/>
      <c r="I91" s="116">
        <f t="shared" si="4"/>
        <v>0</v>
      </c>
    </row>
    <row r="92" spans="2:12" hidden="1" x14ac:dyDescent="0.2">
      <c r="B92" s="4" t="s">
        <v>49</v>
      </c>
      <c r="I92" s="116">
        <f t="shared" si="4"/>
        <v>0</v>
      </c>
    </row>
    <row r="93" spans="2:12" hidden="1" x14ac:dyDescent="0.2">
      <c r="B93" s="4" t="s">
        <v>41</v>
      </c>
      <c r="C93" s="180"/>
      <c r="D93" s="180"/>
      <c r="E93" s="180"/>
      <c r="F93" s="180"/>
      <c r="G93" s="180"/>
      <c r="H93" s="180"/>
      <c r="I93" s="116">
        <f t="shared" si="4"/>
        <v>0</v>
      </c>
    </row>
    <row r="94" spans="2:12" hidden="1" x14ac:dyDescent="0.2">
      <c r="B94" s="4" t="s">
        <v>50</v>
      </c>
      <c r="C94" s="180"/>
      <c r="D94" s="180"/>
      <c r="E94" s="180"/>
      <c r="F94" s="180"/>
      <c r="G94" s="180"/>
      <c r="H94" s="180"/>
      <c r="I94" s="116">
        <f t="shared" si="4"/>
        <v>0</v>
      </c>
    </row>
    <row r="95" spans="2:12" hidden="1" x14ac:dyDescent="0.2">
      <c r="I95" s="116">
        <f t="shared" si="4"/>
        <v>0</v>
      </c>
    </row>
    <row r="96" spans="2:12" hidden="1" x14ac:dyDescent="0.2">
      <c r="I96" s="116">
        <f t="shared" si="4"/>
        <v>0</v>
      </c>
    </row>
    <row r="97" spans="2:9" hidden="1" x14ac:dyDescent="0.2">
      <c r="I97" s="116">
        <f t="shared" si="4"/>
        <v>0</v>
      </c>
    </row>
    <row r="98" spans="2:9" hidden="1" x14ac:dyDescent="0.2">
      <c r="I98" s="116">
        <f t="shared" si="4"/>
        <v>0</v>
      </c>
    </row>
    <row r="99" spans="2:9" x14ac:dyDescent="0.2">
      <c r="B99" s="68"/>
      <c r="C99" s="116"/>
      <c r="D99" s="116"/>
      <c r="E99" s="116"/>
      <c r="F99" s="116"/>
      <c r="G99" s="116"/>
      <c r="H99" s="116"/>
      <c r="I99" s="116">
        <f t="shared" si="4"/>
        <v>0</v>
      </c>
    </row>
    <row r="100" spans="2:9" x14ac:dyDescent="0.2">
      <c r="B100" s="68"/>
      <c r="C100" s="181"/>
      <c r="D100" s="181"/>
      <c r="E100" s="181"/>
      <c r="F100" s="181"/>
      <c r="G100" s="181"/>
      <c r="H100" s="181"/>
      <c r="I100" s="116">
        <f t="shared" si="4"/>
        <v>0</v>
      </c>
    </row>
    <row r="101" spans="2:9" x14ac:dyDescent="0.2">
      <c r="B101" s="68"/>
      <c r="C101" s="73"/>
      <c r="D101" s="73"/>
      <c r="E101" s="73"/>
      <c r="F101" s="73"/>
      <c r="G101" s="73"/>
      <c r="H101" s="73"/>
      <c r="I101" s="116">
        <f t="shared" si="4"/>
        <v>0</v>
      </c>
    </row>
    <row r="102" spans="2:9" x14ac:dyDescent="0.2">
      <c r="B102" s="68"/>
      <c r="C102" s="116"/>
      <c r="D102" s="116"/>
      <c r="E102" s="116"/>
      <c r="F102" s="116"/>
      <c r="G102" s="116"/>
      <c r="H102" s="116"/>
      <c r="I102" s="116">
        <f t="shared" si="4"/>
        <v>0</v>
      </c>
    </row>
    <row r="103" spans="2:9" x14ac:dyDescent="0.2">
      <c r="B103" s="68"/>
      <c r="C103" s="73"/>
      <c r="D103" s="73"/>
      <c r="E103" s="73"/>
      <c r="F103" s="73"/>
      <c r="G103" s="73"/>
      <c r="H103" s="73"/>
    </row>
    <row r="104" spans="2:9" x14ac:dyDescent="0.2">
      <c r="B104" s="68"/>
      <c r="C104" s="73"/>
      <c r="D104" s="73"/>
      <c r="E104" s="73"/>
      <c r="F104" s="73"/>
      <c r="G104" s="73"/>
      <c r="H104" s="73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B1:R33"/>
  <sheetViews>
    <sheetView showGridLines="0" workbookViewId="0">
      <selection activeCell="H6" sqref="H6"/>
    </sheetView>
  </sheetViews>
  <sheetFormatPr defaultColWidth="9" defaultRowHeight="12.75" x14ac:dyDescent="0.2"/>
  <cols>
    <col min="1" max="1" width="9" style="183"/>
    <col min="2" max="2" width="17.28515625" style="183" customWidth="1"/>
    <col min="3" max="3" width="9" style="183"/>
    <col min="4" max="4" width="12.7109375" style="183" customWidth="1"/>
    <col min="5" max="5" width="1.28515625" style="183" customWidth="1"/>
    <col min="6" max="6" width="13" style="183" customWidth="1"/>
    <col min="7" max="7" width="0.85546875" style="183" customWidth="1"/>
    <col min="8" max="8" width="13.85546875" style="183" customWidth="1"/>
    <col min="9" max="9" width="1.28515625" style="183" customWidth="1"/>
    <col min="10" max="10" width="11.5703125" style="183" bestFit="1" customWidth="1"/>
    <col min="11" max="11" width="0.42578125" style="183" customWidth="1"/>
    <col min="12" max="12" width="12.7109375" style="183" customWidth="1"/>
    <col min="13" max="13" width="1.5703125" style="183" customWidth="1"/>
    <col min="14" max="14" width="13.42578125" style="183" customWidth="1"/>
    <col min="15" max="15" width="0.85546875" style="183" customWidth="1"/>
    <col min="16" max="16" width="10.7109375" style="183" customWidth="1"/>
    <col min="17" max="17" width="1" style="183" customWidth="1"/>
    <col min="18" max="18" width="16" style="183" bestFit="1" customWidth="1"/>
    <col min="19" max="19" width="1.140625" style="183" customWidth="1"/>
    <col min="20" max="16384" width="9" style="183"/>
  </cols>
  <sheetData>
    <row r="1" spans="2:18" s="182" customFormat="1" ht="24" customHeight="1" x14ac:dyDescent="0.25"/>
    <row r="2" spans="2:18" ht="14.25" x14ac:dyDescent="0.2">
      <c r="D2" s="184" t="s">
        <v>51</v>
      </c>
    </row>
    <row r="3" spans="2:18" ht="13.5" thickBot="1" x14ac:dyDescent="0.25">
      <c r="B3" s="185"/>
      <c r="C3" s="186"/>
      <c r="D3" s="84"/>
      <c r="E3" s="84"/>
      <c r="F3" s="84"/>
      <c r="G3" s="84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</row>
    <row r="4" spans="2:18" s="189" customFormat="1" ht="26.25" thickBot="1" x14ac:dyDescent="0.3">
      <c r="D4" s="190" t="s">
        <v>52</v>
      </c>
      <c r="F4" s="190" t="s">
        <v>53</v>
      </c>
      <c r="H4" s="190" t="s">
        <v>54</v>
      </c>
      <c r="J4" s="190" t="s">
        <v>55</v>
      </c>
      <c r="L4" s="190" t="s">
        <v>56</v>
      </c>
      <c r="N4" s="191" t="s">
        <v>35</v>
      </c>
      <c r="P4" s="192" t="s">
        <v>57</v>
      </c>
      <c r="R4" s="191" t="s">
        <v>58</v>
      </c>
    </row>
    <row r="6" spans="2:18" ht="15" x14ac:dyDescent="0.25">
      <c r="B6" s="193" t="s">
        <v>59</v>
      </c>
      <c r="D6" s="194">
        <v>753209</v>
      </c>
      <c r="E6" s="195"/>
      <c r="F6" s="194">
        <v>2119993</v>
      </c>
      <c r="G6" s="195"/>
      <c r="H6" s="194">
        <v>0</v>
      </c>
      <c r="I6" s="195"/>
      <c r="J6" s="194">
        <v>373209</v>
      </c>
      <c r="K6" s="195"/>
      <c r="L6" s="194">
        <v>0</v>
      </c>
      <c r="M6" s="195"/>
      <c r="N6" s="194">
        <v>3246411</v>
      </c>
      <c r="P6" s="196">
        <v>1</v>
      </c>
      <c r="R6" s="194">
        <v>3246411</v>
      </c>
    </row>
    <row r="7" spans="2:18" s="198" customFormat="1" ht="15" x14ac:dyDescent="0.25">
      <c r="B7" s="197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R7" s="199"/>
    </row>
    <row r="8" spans="2:18" ht="15" x14ac:dyDescent="0.25">
      <c r="B8" s="193" t="s">
        <v>10</v>
      </c>
      <c r="D8" s="194">
        <v>1502880</v>
      </c>
      <c r="E8" s="195"/>
      <c r="F8" s="194">
        <v>57253918</v>
      </c>
      <c r="G8" s="195"/>
      <c r="H8" s="194">
        <v>0</v>
      </c>
      <c r="I8" s="195"/>
      <c r="J8" s="194">
        <v>0</v>
      </c>
      <c r="K8" s="195"/>
      <c r="L8" s="194">
        <v>0</v>
      </c>
      <c r="M8" s="195"/>
      <c r="N8" s="194">
        <v>58756798</v>
      </c>
      <c r="P8" s="196">
        <v>0.65</v>
      </c>
      <c r="R8" s="194">
        <v>38191918.700000003</v>
      </c>
    </row>
    <row r="9" spans="2:18" s="198" customFormat="1" ht="15" x14ac:dyDescent="0.25">
      <c r="B9" s="197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R9" s="199"/>
    </row>
    <row r="10" spans="2:18" ht="15" x14ac:dyDescent="0.25">
      <c r="B10" s="193" t="s">
        <v>11</v>
      </c>
      <c r="D10" s="194">
        <v>0</v>
      </c>
      <c r="E10" s="195"/>
      <c r="F10" s="194">
        <v>14081381</v>
      </c>
      <c r="G10" s="195"/>
      <c r="H10" s="194">
        <v>0</v>
      </c>
      <c r="I10" s="195"/>
      <c r="J10" s="194">
        <v>0</v>
      </c>
      <c r="K10" s="195"/>
      <c r="L10" s="194">
        <v>0</v>
      </c>
      <c r="M10" s="195"/>
      <c r="N10" s="194">
        <v>14081381</v>
      </c>
      <c r="P10" s="200">
        <v>0.64059999999999995</v>
      </c>
      <c r="R10" s="194">
        <v>9020532.6685999986</v>
      </c>
    </row>
    <row r="11" spans="2:18" s="198" customFormat="1" ht="15" x14ac:dyDescent="0.25">
      <c r="B11" s="197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R11" s="199"/>
    </row>
    <row r="12" spans="2:18" ht="15" x14ac:dyDescent="0.25">
      <c r="B12" s="193" t="s">
        <v>12</v>
      </c>
      <c r="D12" s="194">
        <v>266324.99999999994</v>
      </c>
      <c r="E12" s="195"/>
      <c r="F12" s="194">
        <v>2551755.9999999995</v>
      </c>
      <c r="G12" s="195"/>
      <c r="H12" s="194">
        <v>0</v>
      </c>
      <c r="I12" s="195"/>
      <c r="J12" s="194">
        <v>163399.99999999997</v>
      </c>
      <c r="K12" s="195"/>
      <c r="L12" s="194">
        <v>0</v>
      </c>
      <c r="M12" s="195"/>
      <c r="N12" s="194">
        <v>2981480.9999999995</v>
      </c>
      <c r="P12" s="196">
        <v>0.55000000000000004</v>
      </c>
      <c r="R12" s="194">
        <v>1639814.5499999998</v>
      </c>
    </row>
    <row r="13" spans="2:18" s="198" customFormat="1" ht="15" x14ac:dyDescent="0.25">
      <c r="B13" s="176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R13" s="199"/>
    </row>
    <row r="14" spans="2:18" s="198" customFormat="1" ht="15" x14ac:dyDescent="0.25">
      <c r="B14" s="201" t="s">
        <v>13</v>
      </c>
      <c r="D14" s="194">
        <v>15242</v>
      </c>
      <c r="E14" s="195"/>
      <c r="F14" s="194">
        <v>9985470.9999999963</v>
      </c>
      <c r="G14" s="195"/>
      <c r="H14" s="194">
        <v>0</v>
      </c>
      <c r="I14" s="195"/>
      <c r="J14" s="194">
        <v>0</v>
      </c>
      <c r="K14" s="195"/>
      <c r="L14" s="194">
        <v>0</v>
      </c>
      <c r="M14" s="195"/>
      <c r="N14" s="194">
        <v>10000712.999999996</v>
      </c>
      <c r="O14" s="183"/>
      <c r="P14" s="200">
        <v>1</v>
      </c>
      <c r="Q14" s="183"/>
      <c r="R14" s="194">
        <v>10000712.999999996</v>
      </c>
    </row>
    <row r="15" spans="2:18" s="198" customFormat="1" ht="15" x14ac:dyDescent="0.25">
      <c r="B15" s="197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R15" s="199"/>
    </row>
    <row r="16" spans="2:18" ht="15" x14ac:dyDescent="0.25">
      <c r="B16" s="193" t="s">
        <v>15</v>
      </c>
      <c r="D16" s="194">
        <v>477400</v>
      </c>
      <c r="E16" s="195"/>
      <c r="F16" s="194">
        <v>1395296</v>
      </c>
      <c r="G16" s="195"/>
      <c r="H16" s="194">
        <v>741157</v>
      </c>
      <c r="I16" s="195"/>
      <c r="J16" s="194">
        <v>0</v>
      </c>
      <c r="K16" s="195"/>
      <c r="L16" s="194">
        <v>0</v>
      </c>
      <c r="M16" s="195"/>
      <c r="N16" s="194">
        <v>2613853</v>
      </c>
      <c r="P16" s="200">
        <v>0.92100000000000004</v>
      </c>
      <c r="R16" s="194">
        <v>2407358.6129999999</v>
      </c>
    </row>
    <row r="17" spans="2:18" s="198" customFormat="1" ht="15" x14ac:dyDescent="0.25">
      <c r="B17" s="197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R17" s="199"/>
    </row>
    <row r="18" spans="2:18" ht="15" x14ac:dyDescent="0.25">
      <c r="B18" s="193" t="s">
        <v>16</v>
      </c>
      <c r="D18" s="194">
        <v>442371</v>
      </c>
      <c r="E18" s="195"/>
      <c r="F18" s="194">
        <v>8181046</v>
      </c>
      <c r="G18" s="195"/>
      <c r="H18" s="194">
        <v>170245</v>
      </c>
      <c r="I18" s="195"/>
      <c r="J18" s="194">
        <v>281719</v>
      </c>
      <c r="K18" s="195"/>
      <c r="L18" s="194">
        <v>0</v>
      </c>
      <c r="M18" s="195"/>
      <c r="N18" s="194">
        <v>9075381</v>
      </c>
      <c r="P18" s="200">
        <v>0.84099999999999997</v>
      </c>
      <c r="R18" s="194">
        <v>7632395.4210000001</v>
      </c>
    </row>
    <row r="19" spans="2:18" s="198" customFormat="1" ht="15" x14ac:dyDescent="0.25">
      <c r="B19" s="197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R19" s="199"/>
    </row>
    <row r="20" spans="2:18" ht="15" x14ac:dyDescent="0.25">
      <c r="B20" s="193" t="s">
        <v>17</v>
      </c>
      <c r="D20" s="194">
        <v>536444</v>
      </c>
      <c r="E20" s="195"/>
      <c r="F20" s="194">
        <v>12682299</v>
      </c>
      <c r="G20" s="195"/>
      <c r="H20" s="194">
        <v>173503</v>
      </c>
      <c r="I20" s="195"/>
      <c r="J20" s="194">
        <v>0</v>
      </c>
      <c r="K20" s="195"/>
      <c r="L20" s="194">
        <v>0</v>
      </c>
      <c r="M20" s="195"/>
      <c r="N20" s="194">
        <v>13392246</v>
      </c>
      <c r="P20" s="200">
        <v>0.74399999999999999</v>
      </c>
      <c r="R20" s="194">
        <v>9963831.0240000002</v>
      </c>
    </row>
    <row r="21" spans="2:18" s="198" customFormat="1" ht="15" x14ac:dyDescent="0.25">
      <c r="B21" s="197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R21" s="199"/>
    </row>
    <row r="22" spans="2:18" ht="15" x14ac:dyDescent="0.25">
      <c r="B22" s="193" t="s">
        <v>18</v>
      </c>
      <c r="D22" s="194">
        <v>60500</v>
      </c>
      <c r="E22" s="195"/>
      <c r="F22" s="194">
        <v>338900</v>
      </c>
      <c r="G22" s="195"/>
      <c r="H22" s="194">
        <v>27500</v>
      </c>
      <c r="I22" s="195"/>
      <c r="J22" s="194">
        <v>24700</v>
      </c>
      <c r="K22" s="195"/>
      <c r="L22" s="194">
        <v>0</v>
      </c>
      <c r="M22" s="195"/>
      <c r="N22" s="194">
        <v>451600</v>
      </c>
      <c r="P22" s="200">
        <v>0.83340000000000003</v>
      </c>
      <c r="R22" s="194">
        <v>376363.44</v>
      </c>
    </row>
    <row r="23" spans="2:18" s="198" customFormat="1" ht="15" x14ac:dyDescent="0.25">
      <c r="B23" s="197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R23" s="199"/>
    </row>
    <row r="24" spans="2:18" ht="15" x14ac:dyDescent="0.25">
      <c r="B24" s="202" t="s">
        <v>19</v>
      </c>
      <c r="D24" s="194">
        <v>95102.999999999956</v>
      </c>
      <c r="E24" s="195"/>
      <c r="F24" s="194">
        <v>1187101.9999999998</v>
      </c>
      <c r="G24" s="195"/>
      <c r="H24" s="194">
        <v>0</v>
      </c>
      <c r="I24" s="195"/>
      <c r="J24" s="194">
        <v>0</v>
      </c>
      <c r="K24" s="195"/>
      <c r="L24" s="194">
        <v>0</v>
      </c>
      <c r="M24" s="195"/>
      <c r="N24" s="194">
        <v>1282204.9999999998</v>
      </c>
      <c r="P24" s="200">
        <v>0.45378331999999999</v>
      </c>
      <c r="R24" s="194">
        <v>581843.24182059988</v>
      </c>
    </row>
    <row r="25" spans="2:18" s="198" customFormat="1" ht="15" hidden="1" x14ac:dyDescent="0.25">
      <c r="B25" s="203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R25" s="199"/>
    </row>
    <row r="26" spans="2:18" s="198" customFormat="1" ht="15" hidden="1" x14ac:dyDescent="0.25">
      <c r="B26" s="202" t="s">
        <v>49</v>
      </c>
      <c r="C26" s="183"/>
      <c r="D26" s="194">
        <v>0</v>
      </c>
      <c r="E26" s="195"/>
      <c r="F26" s="194">
        <v>0</v>
      </c>
      <c r="G26" s="195"/>
      <c r="H26" s="194">
        <v>0</v>
      </c>
      <c r="I26" s="195"/>
      <c r="J26" s="194">
        <v>0</v>
      </c>
      <c r="K26" s="195"/>
      <c r="L26" s="194">
        <v>0</v>
      </c>
      <c r="M26" s="195"/>
      <c r="N26" s="194">
        <v>0</v>
      </c>
      <c r="O26" s="183"/>
      <c r="P26" s="200">
        <v>0</v>
      </c>
      <c r="Q26" s="183"/>
      <c r="R26" s="194">
        <v>0</v>
      </c>
    </row>
    <row r="27" spans="2:18" s="198" customFormat="1" ht="15" x14ac:dyDescent="0.25">
      <c r="B27" s="203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R27" s="199"/>
    </row>
    <row r="28" spans="2:18" ht="15" x14ac:dyDescent="0.25">
      <c r="B28" s="201" t="s">
        <v>41</v>
      </c>
      <c r="D28" s="194">
        <v>0</v>
      </c>
      <c r="E28" s="195"/>
      <c r="F28" s="194">
        <v>0</v>
      </c>
      <c r="G28" s="195"/>
      <c r="H28" s="194">
        <v>0</v>
      </c>
      <c r="I28" s="195"/>
      <c r="J28" s="194">
        <v>0</v>
      </c>
      <c r="K28" s="195"/>
      <c r="L28" s="194">
        <v>26836</v>
      </c>
      <c r="M28" s="195"/>
      <c r="N28" s="194">
        <v>26836</v>
      </c>
      <c r="P28" s="200">
        <v>0.49</v>
      </c>
      <c r="R28" s="194">
        <v>13149.64</v>
      </c>
    </row>
    <row r="29" spans="2:18" s="198" customFormat="1" ht="15" x14ac:dyDescent="0.25">
      <c r="B29" s="176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R29" s="199"/>
    </row>
    <row r="30" spans="2:18" ht="26.25" thickBot="1" x14ac:dyDescent="0.25">
      <c r="B30" s="204" t="s">
        <v>60</v>
      </c>
      <c r="D30" s="205">
        <v>3948583</v>
      </c>
      <c r="E30" s="206"/>
      <c r="F30" s="205">
        <v>109777162</v>
      </c>
      <c r="G30" s="206"/>
      <c r="H30" s="205">
        <v>1313296</v>
      </c>
      <c r="I30" s="206"/>
      <c r="J30" s="205">
        <v>843028</v>
      </c>
      <c r="K30" s="206"/>
      <c r="L30" s="205">
        <v>26836</v>
      </c>
      <c r="M30" s="206"/>
      <c r="N30" s="205">
        <v>115908905</v>
      </c>
      <c r="O30" s="207"/>
      <c r="P30" s="207"/>
      <c r="Q30" s="207"/>
      <c r="R30" s="205">
        <v>83074331.298420608</v>
      </c>
    </row>
    <row r="31" spans="2:18" ht="13.5" thickTop="1" x14ac:dyDescent="0.2"/>
    <row r="33" spans="14:14" x14ac:dyDescent="0.2">
      <c r="N33" s="208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autoPageBreaks="0" fitToPage="1"/>
  </sheetPr>
  <dimension ref="B1:K116"/>
  <sheetViews>
    <sheetView showGridLines="0" zoomScale="110" zoomScaleNormal="110" workbookViewId="0">
      <selection activeCell="L16" sqref="L16"/>
    </sheetView>
  </sheetViews>
  <sheetFormatPr defaultRowHeight="15" outlineLevelRow="1" x14ac:dyDescent="0.25"/>
  <cols>
    <col min="2" max="2" width="29.7109375" customWidth="1"/>
    <col min="3" max="8" width="10.42578125" customWidth="1"/>
    <col min="9" max="9" width="1" customWidth="1"/>
    <col min="10" max="10" width="1.140625" customWidth="1"/>
  </cols>
  <sheetData>
    <row r="1" spans="2:10" ht="17.25" customHeight="1" x14ac:dyDescent="0.25">
      <c r="B1" s="4"/>
      <c r="C1" s="68"/>
      <c r="D1" s="68"/>
      <c r="E1" s="68"/>
      <c r="F1" s="68"/>
      <c r="G1" s="68"/>
      <c r="H1" s="68"/>
      <c r="I1" s="183"/>
      <c r="J1" s="183"/>
    </row>
    <row r="2" spans="2:10" ht="27.75" customHeight="1" x14ac:dyDescent="0.25">
      <c r="B2" s="235" t="s">
        <v>61</v>
      </c>
      <c r="C2" s="235"/>
      <c r="D2" s="235"/>
      <c r="E2" s="235"/>
      <c r="F2" s="235"/>
      <c r="G2" s="235"/>
      <c r="H2" s="235"/>
      <c r="I2" s="183"/>
      <c r="J2" s="183"/>
    </row>
    <row r="3" spans="2:10" ht="7.5" customHeight="1" thickBot="1" x14ac:dyDescent="0.3">
      <c r="B3" s="4"/>
      <c r="C3" s="68"/>
      <c r="D3" s="68"/>
      <c r="E3" s="68"/>
      <c r="F3" s="68"/>
      <c r="G3" s="68"/>
      <c r="H3" s="68"/>
      <c r="I3" s="183"/>
      <c r="J3" s="183"/>
    </row>
    <row r="4" spans="2:10" ht="27" customHeight="1" x14ac:dyDescent="0.25">
      <c r="B4" s="119"/>
      <c r="C4" s="209" t="s">
        <v>22</v>
      </c>
      <c r="D4" s="209" t="s">
        <v>23</v>
      </c>
      <c r="E4" s="209" t="s">
        <v>24</v>
      </c>
      <c r="F4" s="209" t="s">
        <v>25</v>
      </c>
      <c r="G4" s="209" t="s">
        <v>26</v>
      </c>
      <c r="H4" s="210" t="s">
        <v>27</v>
      </c>
      <c r="I4" s="183"/>
      <c r="J4" s="183"/>
    </row>
    <row r="5" spans="2:10" ht="6.75" customHeight="1" x14ac:dyDescent="0.25">
      <c r="B5" s="211"/>
      <c r="C5" s="212"/>
      <c r="D5" s="212"/>
      <c r="E5" s="212"/>
      <c r="F5" s="212"/>
      <c r="G5" s="212"/>
      <c r="H5" s="46"/>
      <c r="I5" s="183"/>
      <c r="J5" s="183"/>
    </row>
    <row r="6" spans="2:10" x14ac:dyDescent="0.25">
      <c r="B6" s="213" t="s">
        <v>31</v>
      </c>
      <c r="C6" s="212"/>
      <c r="D6" s="212"/>
      <c r="E6" s="212"/>
      <c r="F6" s="212"/>
      <c r="G6" s="212"/>
      <c r="H6" s="46"/>
      <c r="I6" s="183"/>
      <c r="J6" s="183"/>
    </row>
    <row r="7" spans="2:10" x14ac:dyDescent="0.25">
      <c r="B7" s="214" t="s">
        <v>32</v>
      </c>
      <c r="C7" s="215">
        <v>280.5</v>
      </c>
      <c r="D7" s="215">
        <v>292.3</v>
      </c>
      <c r="E7" s="215">
        <v>276.59733795744143</v>
      </c>
      <c r="F7" s="215">
        <v>269</v>
      </c>
      <c r="G7" s="215">
        <v>274.11892726442272</v>
      </c>
      <c r="H7" s="24">
        <v>274.31256099591297</v>
      </c>
      <c r="I7" s="216"/>
      <c r="J7" s="216"/>
    </row>
    <row r="8" spans="2:10" x14ac:dyDescent="0.25">
      <c r="B8" s="214" t="s">
        <v>33</v>
      </c>
      <c r="C8" s="215">
        <v>65.621688041841736</v>
      </c>
      <c r="D8" s="215">
        <v>59.419969163080857</v>
      </c>
      <c r="E8" s="215">
        <v>60.884203946837211</v>
      </c>
      <c r="F8" s="215">
        <v>55.161345658442819</v>
      </c>
      <c r="G8" s="215">
        <v>55.611543596493895</v>
      </c>
      <c r="H8" s="24">
        <v>50.198689819266541</v>
      </c>
      <c r="I8" s="216"/>
      <c r="J8" s="216"/>
    </row>
    <row r="9" spans="2:10" hidden="1" x14ac:dyDescent="0.25">
      <c r="B9" s="214"/>
      <c r="C9" s="215"/>
      <c r="D9" s="215"/>
      <c r="E9" s="215"/>
      <c r="F9" s="215"/>
      <c r="G9" s="215"/>
      <c r="H9" s="24"/>
      <c r="I9" s="216"/>
      <c r="J9" s="216"/>
    </row>
    <row r="10" spans="2:10" hidden="1" x14ac:dyDescent="0.25">
      <c r="B10" s="214" t="s">
        <v>62</v>
      </c>
      <c r="C10" s="215"/>
      <c r="D10" s="215"/>
      <c r="E10" s="215"/>
      <c r="F10" s="215"/>
      <c r="G10" s="215"/>
      <c r="H10" s="217"/>
      <c r="I10" s="216"/>
      <c r="J10" s="216"/>
    </row>
    <row r="11" spans="2:10" x14ac:dyDescent="0.25">
      <c r="B11" s="214" t="s">
        <v>63</v>
      </c>
      <c r="C11" s="215">
        <v>116.85143272420558</v>
      </c>
      <c r="D11" s="215">
        <v>115.56335378157257</v>
      </c>
      <c r="E11" s="215">
        <v>114.3278592905184</v>
      </c>
      <c r="F11" s="215">
        <v>109.13235601279678</v>
      </c>
      <c r="G11" s="215">
        <v>111.6</v>
      </c>
      <c r="H11" s="24">
        <v>108.40344192038033</v>
      </c>
      <c r="I11" s="216"/>
      <c r="J11" s="216"/>
    </row>
    <row r="12" spans="2:10" ht="4.5" customHeight="1" x14ac:dyDescent="0.25">
      <c r="B12" s="214"/>
      <c r="C12" s="215"/>
      <c r="D12" s="215"/>
      <c r="E12" s="215"/>
      <c r="F12" s="215"/>
      <c r="G12" s="215"/>
      <c r="H12" s="24"/>
      <c r="I12" s="216"/>
      <c r="J12" s="216"/>
    </row>
    <row r="13" spans="2:10" ht="15.75" thickBot="1" x14ac:dyDescent="0.3">
      <c r="B13" s="218" t="s">
        <v>34</v>
      </c>
      <c r="C13" s="219">
        <v>61.33886309699389</v>
      </c>
      <c r="D13" s="219">
        <v>59.147011771375624</v>
      </c>
      <c r="E13" s="219">
        <v>57.588640024436856</v>
      </c>
      <c r="F13" s="219">
        <v>56.559169573950506</v>
      </c>
      <c r="G13" s="219">
        <v>54.509844974073282</v>
      </c>
      <c r="H13" s="220">
        <v>55.515608612984551</v>
      </c>
      <c r="I13" s="216"/>
      <c r="J13" s="216"/>
    </row>
    <row r="14" spans="2:10" ht="6.75" customHeight="1" x14ac:dyDescent="0.25">
      <c r="B14" s="211"/>
      <c r="C14" s="215"/>
      <c r="D14" s="215"/>
      <c r="E14" s="215"/>
      <c r="F14" s="215"/>
      <c r="G14" s="215"/>
      <c r="H14" s="221"/>
      <c r="I14" s="183"/>
      <c r="J14" s="183"/>
    </row>
    <row r="15" spans="2:10" x14ac:dyDescent="0.25">
      <c r="B15" s="213" t="s">
        <v>36</v>
      </c>
      <c r="C15" s="215"/>
      <c r="D15" s="215"/>
      <c r="E15" s="215"/>
      <c r="F15" s="215"/>
      <c r="G15" s="215"/>
      <c r="H15" s="24"/>
      <c r="I15" s="183"/>
      <c r="J15" s="183"/>
    </row>
    <row r="16" spans="2:10" x14ac:dyDescent="0.25">
      <c r="B16" s="214" t="s">
        <v>32</v>
      </c>
      <c r="C16" s="215">
        <v>25.715680743880036</v>
      </c>
      <c r="D16" s="215">
        <v>22.913990678836925</v>
      </c>
      <c r="E16" s="215">
        <v>20.540142227204196</v>
      </c>
      <c r="F16" s="215">
        <v>21.136903430411241</v>
      </c>
      <c r="G16" s="215">
        <v>28.469548948176278</v>
      </c>
      <c r="H16" s="24">
        <v>24.673236043630276</v>
      </c>
      <c r="I16" s="183"/>
      <c r="J16" s="183"/>
    </row>
    <row r="17" spans="2:8" x14ac:dyDescent="0.25">
      <c r="B17" s="214" t="s">
        <v>33</v>
      </c>
      <c r="C17" s="215">
        <v>3.5685650246622651</v>
      </c>
      <c r="D17" s="215">
        <v>4.9371726281082209</v>
      </c>
      <c r="E17" s="215">
        <v>5.6669722422426672</v>
      </c>
      <c r="F17" s="215">
        <v>6.3788766566900472</v>
      </c>
      <c r="G17" s="215">
        <v>6.8823778580692334</v>
      </c>
      <c r="H17" s="24">
        <v>6.6350540419879103</v>
      </c>
    </row>
    <row r="18" spans="2:8" hidden="1" outlineLevel="1" x14ac:dyDescent="0.25">
      <c r="B18" s="214" t="s">
        <v>39</v>
      </c>
      <c r="C18" s="215"/>
      <c r="D18" s="215"/>
      <c r="E18" s="215"/>
      <c r="F18" s="215"/>
      <c r="G18" s="215"/>
      <c r="H18" s="24"/>
    </row>
    <row r="19" spans="2:8" collapsed="1" x14ac:dyDescent="0.25">
      <c r="B19" s="214" t="s">
        <v>63</v>
      </c>
      <c r="C19" s="215">
        <v>3.9504198876078589</v>
      </c>
      <c r="D19" s="215">
        <v>5.3364791348407774</v>
      </c>
      <c r="E19" s="215">
        <v>6.0520896093454635</v>
      </c>
      <c r="F19" s="215">
        <v>6.8251765073559554</v>
      </c>
      <c r="G19" s="215">
        <v>7.5341072520498118</v>
      </c>
      <c r="H19" s="24">
        <v>7.1180449540790267</v>
      </c>
    </row>
    <row r="20" spans="2:8" ht="5.0999999999999996" customHeight="1" x14ac:dyDescent="0.25">
      <c r="B20" s="214"/>
      <c r="C20" s="215"/>
      <c r="D20" s="215"/>
      <c r="E20" s="215"/>
      <c r="F20" s="215"/>
      <c r="G20" s="215"/>
      <c r="H20" s="24"/>
    </row>
    <row r="21" spans="2:8" hidden="1" x14ac:dyDescent="0.25">
      <c r="B21" s="214" t="s">
        <v>34</v>
      </c>
      <c r="C21" s="215">
        <v>0</v>
      </c>
      <c r="D21" s="215">
        <v>0</v>
      </c>
      <c r="E21" s="215">
        <v>0</v>
      </c>
      <c r="F21" s="215">
        <v>0</v>
      </c>
      <c r="G21" s="215">
        <v>0</v>
      </c>
      <c r="H21" s="24">
        <v>0</v>
      </c>
    </row>
    <row r="22" spans="2:8" ht="6.75" customHeight="1" thickBot="1" x14ac:dyDescent="0.3">
      <c r="B22" s="222"/>
      <c r="C22" s="219"/>
      <c r="D22" s="219"/>
      <c r="E22" s="219"/>
      <c r="F22" s="219"/>
      <c r="G22" s="219"/>
      <c r="H22" s="223"/>
    </row>
    <row r="23" spans="2:8" ht="6.75" customHeight="1" x14ac:dyDescent="0.25">
      <c r="B23" s="211"/>
      <c r="C23" s="215"/>
      <c r="D23" s="215"/>
      <c r="E23" s="215"/>
      <c r="F23" s="215"/>
      <c r="G23" s="215"/>
      <c r="H23" s="24"/>
    </row>
    <row r="24" spans="2:8" x14ac:dyDescent="0.25">
      <c r="B24" s="213" t="s">
        <v>37</v>
      </c>
      <c r="C24" s="215"/>
      <c r="D24" s="215"/>
      <c r="E24" s="215"/>
      <c r="F24" s="215"/>
      <c r="G24" s="215"/>
      <c r="H24" s="24"/>
    </row>
    <row r="25" spans="2:8" x14ac:dyDescent="0.25">
      <c r="B25" s="214" t="s">
        <v>33</v>
      </c>
      <c r="C25" s="215">
        <v>27.195151458397969</v>
      </c>
      <c r="D25" s="215">
        <v>28.945638520760919</v>
      </c>
      <c r="E25" s="215">
        <v>26.844119136607869</v>
      </c>
      <c r="F25" s="215">
        <v>25.356294848549478</v>
      </c>
      <c r="G25" s="215">
        <v>25.328394487228504</v>
      </c>
      <c r="H25" s="24">
        <v>27.061104098434196</v>
      </c>
    </row>
    <row r="26" spans="2:8" ht="6.75" customHeight="1" thickBot="1" x14ac:dyDescent="0.3">
      <c r="B26" s="218"/>
      <c r="C26" s="219"/>
      <c r="D26" s="219"/>
      <c r="E26" s="219"/>
      <c r="F26" s="219"/>
      <c r="G26" s="219"/>
      <c r="H26" s="220"/>
    </row>
    <row r="27" spans="2:8" ht="6.75" customHeight="1" x14ac:dyDescent="0.25">
      <c r="B27" s="211"/>
      <c r="C27" s="215"/>
      <c r="D27" s="215"/>
      <c r="E27" s="215"/>
      <c r="F27" s="215"/>
      <c r="G27" s="215"/>
      <c r="H27" s="24"/>
    </row>
    <row r="28" spans="2:8" x14ac:dyDescent="0.25">
      <c r="B28" s="213" t="s">
        <v>38</v>
      </c>
      <c r="C28" s="224"/>
      <c r="D28" s="224"/>
      <c r="E28" s="224"/>
      <c r="F28" s="224"/>
      <c r="G28" s="224"/>
      <c r="H28" s="24"/>
    </row>
    <row r="29" spans="2:8" x14ac:dyDescent="0.25">
      <c r="B29" s="214" t="s">
        <v>32</v>
      </c>
      <c r="C29" s="215">
        <v>185.6784554792051</v>
      </c>
      <c r="D29" s="215">
        <v>178.48827582667849</v>
      </c>
      <c r="E29" s="215">
        <v>172.10392084253402</v>
      </c>
      <c r="F29" s="215">
        <v>166.53389713333425</v>
      </c>
      <c r="G29" s="215">
        <v>163.77641960670235</v>
      </c>
      <c r="H29" s="24">
        <v>155.59582105091809</v>
      </c>
    </row>
    <row r="30" spans="2:8" x14ac:dyDescent="0.25">
      <c r="B30" s="214" t="s">
        <v>33</v>
      </c>
      <c r="C30" s="215">
        <v>47.509537300810678</v>
      </c>
      <c r="D30" s="215">
        <v>50.57940317346177</v>
      </c>
      <c r="E30" s="215">
        <v>49.866438482402351</v>
      </c>
      <c r="F30" s="215">
        <v>45.924254225262807</v>
      </c>
      <c r="G30" s="215">
        <v>43.716414194342818</v>
      </c>
      <c r="H30" s="24">
        <v>44.446642924809723</v>
      </c>
    </row>
    <row r="31" spans="2:8" hidden="1" x14ac:dyDescent="0.25">
      <c r="B31" s="214" t="s">
        <v>39</v>
      </c>
      <c r="C31" s="215"/>
      <c r="D31" s="215"/>
      <c r="E31" s="215"/>
      <c r="F31" s="215"/>
      <c r="G31" s="215"/>
      <c r="H31" s="24"/>
    </row>
    <row r="32" spans="2:8" x14ac:dyDescent="0.25">
      <c r="B32" s="214" t="s">
        <v>63</v>
      </c>
      <c r="C32" s="215">
        <v>58.342397876277644</v>
      </c>
      <c r="D32" s="215">
        <v>61.039250031165956</v>
      </c>
      <c r="E32" s="215">
        <v>60.121321131227802</v>
      </c>
      <c r="F32" s="215">
        <v>56.122260987562093</v>
      </c>
      <c r="G32" s="215">
        <v>53.728738239524496</v>
      </c>
      <c r="H32" s="24">
        <v>54.433303622851405</v>
      </c>
    </row>
    <row r="33" spans="2:11" ht="5.0999999999999996" customHeight="1" x14ac:dyDescent="0.25">
      <c r="B33" s="214"/>
      <c r="C33" s="215"/>
      <c r="D33" s="215"/>
      <c r="E33" s="215"/>
      <c r="F33" s="215"/>
      <c r="G33" s="215"/>
      <c r="H33" s="24"/>
      <c r="I33" s="183"/>
      <c r="J33" s="183"/>
      <c r="K33" s="183"/>
    </row>
    <row r="34" spans="2:11" ht="15.75" thickBot="1" x14ac:dyDescent="0.3">
      <c r="B34" s="218" t="s">
        <v>34</v>
      </c>
      <c r="C34" s="219">
        <v>285.78623741635721</v>
      </c>
      <c r="D34" s="219">
        <v>300.86520218293788</v>
      </c>
      <c r="E34" s="219">
        <v>289.93578658733787</v>
      </c>
      <c r="F34" s="219">
        <v>284.67586852407311</v>
      </c>
      <c r="G34" s="219">
        <v>295.32927756442177</v>
      </c>
      <c r="H34" s="220">
        <v>304.40843895391095</v>
      </c>
      <c r="I34" s="183"/>
      <c r="J34" s="183"/>
      <c r="K34" s="183"/>
    </row>
    <row r="35" spans="2:11" ht="6.75" customHeight="1" x14ac:dyDescent="0.25">
      <c r="B35" s="211"/>
      <c r="C35" s="224"/>
      <c r="D35" s="224"/>
      <c r="E35" s="224"/>
      <c r="F35" s="224"/>
      <c r="G35" s="224"/>
      <c r="H35" s="24"/>
      <c r="I35" s="183"/>
      <c r="J35" s="183"/>
      <c r="K35" s="183"/>
    </row>
    <row r="36" spans="2:11" x14ac:dyDescent="0.25">
      <c r="B36" s="213" t="s">
        <v>42</v>
      </c>
      <c r="C36" s="215"/>
      <c r="D36" s="215"/>
      <c r="E36" s="215"/>
      <c r="F36" s="215"/>
      <c r="G36" s="215"/>
      <c r="H36" s="24"/>
      <c r="I36" s="183"/>
      <c r="J36" s="183"/>
      <c r="K36" s="183"/>
    </row>
    <row r="37" spans="2:11" x14ac:dyDescent="0.25">
      <c r="B37" s="214" t="s">
        <v>32</v>
      </c>
      <c r="C37" s="215">
        <v>171.21611815258743</v>
      </c>
      <c r="D37" s="215">
        <v>186.88966729427929</v>
      </c>
      <c r="E37" s="215">
        <v>178.81467088202774</v>
      </c>
      <c r="F37" s="215">
        <v>173.9638361091408</v>
      </c>
      <c r="G37" s="215">
        <v>182.08019923855841</v>
      </c>
      <c r="H37" s="24">
        <v>178.61321341177131</v>
      </c>
      <c r="I37" s="183"/>
      <c r="J37" s="183"/>
      <c r="K37" s="183"/>
    </row>
    <row r="38" spans="2:11" x14ac:dyDescent="0.25">
      <c r="B38" s="214" t="s">
        <v>33</v>
      </c>
      <c r="C38" s="215">
        <v>37.493662062930788</v>
      </c>
      <c r="D38" s="215">
        <v>29.711462422986589</v>
      </c>
      <c r="E38" s="215">
        <v>38.470461496055691</v>
      </c>
      <c r="F38" s="215">
        <v>32.081168714453753</v>
      </c>
      <c r="G38" s="215">
        <v>29.269956612911859</v>
      </c>
      <c r="H38" s="24">
        <v>26.874254700807121</v>
      </c>
      <c r="I38" s="183"/>
      <c r="J38" s="183"/>
      <c r="K38" s="183"/>
    </row>
    <row r="39" spans="2:11" x14ac:dyDescent="0.25">
      <c r="B39" s="214" t="s">
        <v>39</v>
      </c>
      <c r="C39" s="225">
        <v>45.128777033176874</v>
      </c>
      <c r="D39" s="225">
        <v>42.23439433287264</v>
      </c>
      <c r="E39" s="225">
        <v>47.974673225099615</v>
      </c>
      <c r="F39" s="225">
        <v>50.172036074174294</v>
      </c>
      <c r="G39" s="226">
        <v>46.991879057124926</v>
      </c>
      <c r="H39" s="24">
        <v>50.690194216677021</v>
      </c>
      <c r="I39" s="183"/>
      <c r="J39" s="227"/>
      <c r="K39" s="227"/>
    </row>
    <row r="40" spans="2:11" ht="5.0999999999999996" customHeight="1" x14ac:dyDescent="0.25">
      <c r="B40" s="214"/>
      <c r="C40" s="215"/>
      <c r="D40" s="215"/>
      <c r="E40" s="215"/>
      <c r="F40" s="215"/>
      <c r="G40" s="215"/>
      <c r="H40" s="24"/>
      <c r="I40" s="183"/>
      <c r="J40" s="183"/>
      <c r="K40" s="183"/>
    </row>
    <row r="41" spans="2:11" ht="15.75" thickBot="1" x14ac:dyDescent="0.3">
      <c r="B41" s="218" t="s">
        <v>63</v>
      </c>
      <c r="C41" s="219">
        <v>64.004038352070566</v>
      </c>
      <c r="D41" s="219">
        <v>61.719736013882994</v>
      </c>
      <c r="E41" s="219">
        <v>68.822380005794415</v>
      </c>
      <c r="F41" s="219">
        <v>64.697075122619268</v>
      </c>
      <c r="G41" s="219">
        <v>63.213551900003367</v>
      </c>
      <c r="H41" s="220">
        <v>61.712344624137039</v>
      </c>
      <c r="I41" s="183"/>
      <c r="J41" s="183"/>
      <c r="K41" s="183"/>
    </row>
    <row r="42" spans="2:11" ht="6.75" customHeight="1" x14ac:dyDescent="0.25">
      <c r="B42" s="211"/>
      <c r="C42" s="215"/>
      <c r="D42" s="215"/>
      <c r="E42" s="215"/>
      <c r="F42" s="215"/>
      <c r="G42" s="215"/>
      <c r="H42" s="24"/>
      <c r="I42" s="183"/>
      <c r="J42" s="183"/>
      <c r="K42" s="183"/>
    </row>
    <row r="43" spans="2:11" x14ac:dyDescent="0.25">
      <c r="B43" s="213" t="s">
        <v>43</v>
      </c>
      <c r="C43" s="215"/>
      <c r="D43" s="215"/>
      <c r="E43" s="215"/>
      <c r="F43" s="215"/>
      <c r="G43" s="215"/>
      <c r="H43" s="24"/>
      <c r="I43" s="183"/>
      <c r="J43" s="183"/>
      <c r="K43" s="183"/>
    </row>
    <row r="44" spans="2:11" x14ac:dyDescent="0.25">
      <c r="B44" s="214" t="s">
        <v>32</v>
      </c>
      <c r="C44" s="215">
        <v>29.077599032367822</v>
      </c>
      <c r="D44" s="215">
        <v>27.967307672485379</v>
      </c>
      <c r="E44" s="215">
        <v>29.64678992622655</v>
      </c>
      <c r="F44" s="215">
        <v>24.188134392942601</v>
      </c>
      <c r="G44" s="215">
        <v>26.392294796779733</v>
      </c>
      <c r="H44" s="24">
        <v>27.495299767528532</v>
      </c>
      <c r="I44" s="183"/>
      <c r="J44" s="183"/>
      <c r="K44" s="183"/>
    </row>
    <row r="45" spans="2:11" x14ac:dyDescent="0.25">
      <c r="B45" s="214" t="s">
        <v>33</v>
      </c>
      <c r="C45" s="215">
        <v>11.560240754573854</v>
      </c>
      <c r="D45" s="215">
        <v>11.527390797097505</v>
      </c>
      <c r="E45" s="215">
        <v>11.28304061386288</v>
      </c>
      <c r="F45" s="215">
        <v>9.2413052872434438</v>
      </c>
      <c r="G45" s="215">
        <v>10.098611203235221</v>
      </c>
      <c r="H45" s="24">
        <v>11.440548374844031</v>
      </c>
      <c r="I45" s="183"/>
      <c r="J45" s="183"/>
      <c r="K45" s="183"/>
    </row>
    <row r="46" spans="2:11" s="183" customFormat="1" ht="12.75" x14ac:dyDescent="0.2">
      <c r="B46" s="214" t="s">
        <v>39</v>
      </c>
      <c r="C46" s="228">
        <v>9.9149582903605769</v>
      </c>
      <c r="D46" s="228">
        <v>15.864906842737639</v>
      </c>
      <c r="E46" s="228">
        <v>17.379951871435004</v>
      </c>
      <c r="F46" s="228">
        <v>15.774612656450161</v>
      </c>
      <c r="G46" s="228">
        <v>17.098121637642446</v>
      </c>
      <c r="H46" s="24">
        <v>23.287294635249577</v>
      </c>
    </row>
    <row r="47" spans="2:11" x14ac:dyDescent="0.25">
      <c r="B47" s="214"/>
      <c r="C47" s="215"/>
      <c r="D47" s="215"/>
      <c r="E47" s="215"/>
      <c r="F47" s="215"/>
      <c r="G47" s="215"/>
      <c r="H47" s="24"/>
      <c r="I47" s="183"/>
      <c r="J47" s="183"/>
      <c r="K47" s="183"/>
    </row>
    <row r="48" spans="2:11" ht="15.75" thickBot="1" x14ac:dyDescent="0.3">
      <c r="B48" s="214" t="s">
        <v>63</v>
      </c>
      <c r="C48" s="219">
        <v>12.350169369429745</v>
      </c>
      <c r="D48" s="219">
        <v>12.404015440847505</v>
      </c>
      <c r="E48" s="219">
        <v>12.250605839435785</v>
      </c>
      <c r="F48" s="219">
        <v>10.058187321706276</v>
      </c>
      <c r="G48" s="219">
        <v>11.015739611116286</v>
      </c>
      <c r="H48" s="24">
        <v>12.473512762782724</v>
      </c>
      <c r="I48" s="183"/>
      <c r="J48" s="183"/>
      <c r="K48" s="183"/>
    </row>
    <row r="49" spans="2:8" ht="6.75" customHeight="1" x14ac:dyDescent="0.25">
      <c r="B49" s="229"/>
      <c r="C49" s="215"/>
      <c r="D49" s="215"/>
      <c r="E49" s="215"/>
      <c r="F49" s="215"/>
      <c r="G49" s="215"/>
      <c r="H49" s="230"/>
    </row>
    <row r="50" spans="2:8" x14ac:dyDescent="0.25">
      <c r="B50" s="213" t="s">
        <v>44</v>
      </c>
      <c r="C50" s="215"/>
      <c r="D50" s="215"/>
      <c r="E50" s="215"/>
      <c r="F50" s="215"/>
      <c r="G50" s="215"/>
      <c r="H50" s="24"/>
    </row>
    <row r="51" spans="2:8" x14ac:dyDescent="0.25">
      <c r="B51" s="214" t="s">
        <v>32</v>
      </c>
      <c r="C51" s="215">
        <v>54.791378415648815</v>
      </c>
      <c r="D51" s="215">
        <v>45.936449266054211</v>
      </c>
      <c r="E51" s="215">
        <v>54.306565702763962</v>
      </c>
      <c r="F51" s="215">
        <v>48.858366154000308</v>
      </c>
      <c r="G51" s="215">
        <v>44.852745195527213</v>
      </c>
      <c r="H51" s="24">
        <v>43.735879497146477</v>
      </c>
    </row>
    <row r="52" spans="2:8" x14ac:dyDescent="0.25">
      <c r="B52" s="214" t="s">
        <v>33</v>
      </c>
      <c r="C52" s="215">
        <v>15.800739124206872</v>
      </c>
      <c r="D52" s="215">
        <v>15.836042283748577</v>
      </c>
      <c r="E52" s="215">
        <v>14.009932780872266</v>
      </c>
      <c r="F52" s="215">
        <v>13.473346447387451</v>
      </c>
      <c r="G52" s="215">
        <v>13.311029778501082</v>
      </c>
      <c r="H52" s="24">
        <v>13.971492985832123</v>
      </c>
    </row>
    <row r="53" spans="2:8" s="183" customFormat="1" ht="12.75" x14ac:dyDescent="0.2">
      <c r="B53" s="214" t="s">
        <v>39</v>
      </c>
      <c r="C53" s="215">
        <v>1.9572510404089192</v>
      </c>
      <c r="D53" s="215">
        <v>7.2165211067505499</v>
      </c>
      <c r="E53" s="215">
        <v>14.16041103433969</v>
      </c>
      <c r="F53" s="215">
        <v>14.678329528944847</v>
      </c>
      <c r="G53" s="215">
        <v>15.571145595695024</v>
      </c>
      <c r="H53" s="24">
        <v>15.010061697826275</v>
      </c>
    </row>
    <row r="54" spans="2:8" ht="4.5" customHeight="1" x14ac:dyDescent="0.25">
      <c r="B54" s="214"/>
      <c r="C54" s="215"/>
      <c r="D54" s="215"/>
      <c r="E54" s="215"/>
      <c r="F54" s="215"/>
      <c r="G54" s="215"/>
      <c r="H54" s="24"/>
    </row>
    <row r="55" spans="2:8" ht="15.75" thickBot="1" x14ac:dyDescent="0.3">
      <c r="B55" s="218" t="s">
        <v>63</v>
      </c>
      <c r="C55" s="219">
        <v>16.383690470469531</v>
      </c>
      <c r="D55" s="219">
        <v>16.477984863716024</v>
      </c>
      <c r="E55" s="219">
        <v>15.471236971733187</v>
      </c>
      <c r="F55" s="219">
        <v>14.814412975935763</v>
      </c>
      <c r="G55" s="219">
        <v>14.587807103416848</v>
      </c>
      <c r="H55" s="220">
        <v>15.176884327279414</v>
      </c>
    </row>
    <row r="56" spans="2:8" ht="6.75" customHeight="1" x14ac:dyDescent="0.25">
      <c r="B56" s="229"/>
      <c r="C56" s="215"/>
      <c r="D56" s="231"/>
      <c r="E56" s="215"/>
      <c r="F56" s="231"/>
      <c r="G56" s="231"/>
      <c r="H56" s="24"/>
    </row>
    <row r="57" spans="2:8" hidden="1" x14ac:dyDescent="0.25">
      <c r="B57" s="213"/>
      <c r="C57" s="215"/>
      <c r="D57" s="215"/>
      <c r="E57" s="215"/>
      <c r="F57" s="215"/>
      <c r="G57" s="215"/>
      <c r="H57" s="24"/>
    </row>
    <row r="58" spans="2:8" hidden="1" x14ac:dyDescent="0.25">
      <c r="B58" s="214"/>
      <c r="C58" s="215"/>
      <c r="D58" s="215"/>
      <c r="E58" s="215"/>
      <c r="F58" s="215"/>
      <c r="G58" s="215"/>
      <c r="H58" s="24"/>
    </row>
    <row r="59" spans="2:8" ht="6.75" customHeight="1" x14ac:dyDescent="0.25">
      <c r="B59" s="214"/>
      <c r="C59" s="215"/>
      <c r="D59" s="215"/>
      <c r="E59" s="215"/>
      <c r="F59" s="215"/>
      <c r="G59" s="215"/>
      <c r="H59" s="24"/>
    </row>
    <row r="60" spans="2:8" ht="6.75" customHeight="1" x14ac:dyDescent="0.25">
      <c r="B60" s="211"/>
      <c r="C60" s="215"/>
      <c r="D60" s="215"/>
      <c r="E60" s="215"/>
      <c r="F60" s="215"/>
      <c r="G60" s="215"/>
      <c r="H60" s="24"/>
    </row>
    <row r="61" spans="2:8" x14ac:dyDescent="0.25">
      <c r="B61" s="213" t="s">
        <v>45</v>
      </c>
      <c r="C61" s="215"/>
      <c r="D61" s="215"/>
      <c r="E61" s="215"/>
      <c r="F61" s="215"/>
      <c r="G61" s="215"/>
      <c r="H61" s="24"/>
    </row>
    <row r="62" spans="2:8" x14ac:dyDescent="0.25">
      <c r="B62" s="214" t="s">
        <v>32</v>
      </c>
      <c r="C62" s="215">
        <v>131.22565871841456</v>
      </c>
      <c r="D62" s="215">
        <v>131.08891788324493</v>
      </c>
      <c r="E62" s="215">
        <v>123.5300006987098</v>
      </c>
      <c r="F62" s="215">
        <v>120.79172921327219</v>
      </c>
      <c r="G62" s="215">
        <v>122.7333003129675</v>
      </c>
      <c r="H62" s="24">
        <v>124.44564274883712</v>
      </c>
    </row>
    <row r="63" spans="2:8" x14ac:dyDescent="0.25">
      <c r="B63" s="214" t="s">
        <v>33</v>
      </c>
      <c r="C63" s="215">
        <v>46.063964754970904</v>
      </c>
      <c r="D63" s="215">
        <v>46.062075929324635</v>
      </c>
      <c r="E63" s="215">
        <v>44.414585980561327</v>
      </c>
      <c r="F63" s="215">
        <v>42.812999605174198</v>
      </c>
      <c r="G63" s="215">
        <v>45.171726818081808</v>
      </c>
      <c r="H63" s="24">
        <v>40.405230880719756</v>
      </c>
    </row>
    <row r="64" spans="2:8" x14ac:dyDescent="0.25">
      <c r="B64" s="214" t="s">
        <v>39</v>
      </c>
      <c r="C64" s="215">
        <v>13.579373426679425</v>
      </c>
      <c r="D64" s="215">
        <v>12.632467228791034</v>
      </c>
      <c r="E64" s="215">
        <v>10.755177563410294</v>
      </c>
      <c r="F64" s="215">
        <v>9.9926593337374658</v>
      </c>
      <c r="G64" s="215">
        <v>40.714673372930378</v>
      </c>
      <c r="H64" s="24">
        <v>51.306068910923187</v>
      </c>
    </row>
    <row r="65" spans="2:8" x14ac:dyDescent="0.25">
      <c r="B65" s="214" t="s">
        <v>34</v>
      </c>
      <c r="C65" s="215">
        <v>123.72795695162756</v>
      </c>
      <c r="D65" s="215">
        <v>126.8910814834676</v>
      </c>
      <c r="E65" s="215">
        <v>122.07477947421346</v>
      </c>
      <c r="F65" s="215">
        <v>124.42408322833063</v>
      </c>
      <c r="G65" s="215">
        <v>122.45795739493595</v>
      </c>
      <c r="H65" s="24">
        <v>118.79916300650625</v>
      </c>
    </row>
    <row r="66" spans="2:8" ht="15.75" thickBot="1" x14ac:dyDescent="0.3">
      <c r="B66" s="218" t="s">
        <v>63</v>
      </c>
      <c r="C66" s="215">
        <v>52.902063871505106</v>
      </c>
      <c r="D66" s="215">
        <v>54.045644927008915</v>
      </c>
      <c r="E66" s="215">
        <v>52.304864850864327</v>
      </c>
      <c r="F66" s="215">
        <v>50.7944411670845</v>
      </c>
      <c r="G66" s="215">
        <v>55.415810095051008</v>
      </c>
      <c r="H66" s="220">
        <v>52.758808650026502</v>
      </c>
    </row>
    <row r="67" spans="2:8" ht="6.75" customHeight="1" x14ac:dyDescent="0.25">
      <c r="B67" s="229"/>
      <c r="C67" s="231"/>
      <c r="D67" s="231"/>
      <c r="E67" s="231"/>
      <c r="F67" s="231"/>
      <c r="G67" s="231"/>
      <c r="H67" s="230"/>
    </row>
    <row r="68" spans="2:8" x14ac:dyDescent="0.25">
      <c r="B68" s="213" t="s">
        <v>46</v>
      </c>
      <c r="C68" s="215"/>
      <c r="D68" s="215"/>
      <c r="E68" s="215"/>
      <c r="F68" s="215"/>
      <c r="G68" s="215"/>
      <c r="H68" s="24"/>
    </row>
    <row r="69" spans="2:8" x14ac:dyDescent="0.25">
      <c r="B69" s="214" t="s">
        <v>32</v>
      </c>
      <c r="C69" s="215">
        <v>101.11493023709225</v>
      </c>
      <c r="D69" s="215">
        <v>99.351527694290951</v>
      </c>
      <c r="E69" s="215">
        <v>96.39273251560968</v>
      </c>
      <c r="F69" s="215">
        <v>93.543831673988279</v>
      </c>
      <c r="G69" s="215">
        <v>91.300539943887344</v>
      </c>
      <c r="H69" s="24">
        <v>95.128695351368606</v>
      </c>
    </row>
    <row r="70" spans="2:8" x14ac:dyDescent="0.25">
      <c r="B70" s="214" t="s">
        <v>33</v>
      </c>
      <c r="C70" s="215">
        <v>16.127197061877261</v>
      </c>
      <c r="D70" s="215">
        <v>16.452915649789947</v>
      </c>
      <c r="E70" s="215">
        <v>15.174431505149911</v>
      </c>
      <c r="F70" s="215">
        <v>14.43094908093857</v>
      </c>
      <c r="G70" s="215">
        <v>15.15739047026368</v>
      </c>
      <c r="H70" s="24">
        <v>17.086657401554589</v>
      </c>
    </row>
    <row r="71" spans="2:8" ht="5.0999999999999996" customHeight="1" x14ac:dyDescent="0.25">
      <c r="B71" s="214"/>
      <c r="C71" s="215"/>
      <c r="D71" s="215"/>
      <c r="E71" s="215"/>
      <c r="F71" s="215"/>
      <c r="G71" s="215"/>
      <c r="H71" s="24"/>
    </row>
    <row r="72" spans="2:8" ht="15.75" thickBot="1" x14ac:dyDescent="0.3">
      <c r="B72" s="218" t="s">
        <v>63</v>
      </c>
      <c r="C72" s="219">
        <v>22.707681247451809</v>
      </c>
      <c r="D72" s="219">
        <v>22.837249111568596</v>
      </c>
      <c r="E72" s="219">
        <v>21.468992495537162</v>
      </c>
      <c r="F72" s="219">
        <v>20.428227496639522</v>
      </c>
      <c r="G72" s="219">
        <v>20.927383702174609</v>
      </c>
      <c r="H72" s="220">
        <v>22.764906965658984</v>
      </c>
    </row>
    <row r="73" spans="2:8" ht="6.75" customHeight="1" x14ac:dyDescent="0.25">
      <c r="B73" s="211"/>
      <c r="C73" s="215"/>
      <c r="D73" s="215"/>
      <c r="E73" s="215"/>
      <c r="F73" s="215"/>
      <c r="G73" s="215"/>
      <c r="H73" s="24"/>
    </row>
    <row r="74" spans="2:8" hidden="1" x14ac:dyDescent="0.25">
      <c r="B74" s="213" t="s">
        <v>64</v>
      </c>
      <c r="C74" s="215"/>
      <c r="D74" s="215"/>
      <c r="E74" s="215"/>
      <c r="F74" s="215"/>
      <c r="G74" s="215"/>
      <c r="H74" s="24"/>
    </row>
    <row r="75" spans="2:8" hidden="1" x14ac:dyDescent="0.25">
      <c r="B75" s="214" t="s">
        <v>65</v>
      </c>
      <c r="C75" s="215">
        <v>0</v>
      </c>
      <c r="D75" s="215">
        <v>0</v>
      </c>
      <c r="E75" s="215">
        <v>0</v>
      </c>
      <c r="F75" s="215">
        <v>0</v>
      </c>
      <c r="G75" s="215">
        <v>0</v>
      </c>
      <c r="H75" s="24">
        <v>0</v>
      </c>
    </row>
    <row r="76" spans="2:8" ht="6.75" hidden="1" customHeight="1" thickBot="1" x14ac:dyDescent="0.3">
      <c r="B76" s="218"/>
      <c r="C76" s="219"/>
      <c r="D76" s="219"/>
      <c r="E76" s="219"/>
      <c r="F76" s="219"/>
      <c r="G76" s="219"/>
      <c r="H76" s="220"/>
    </row>
    <row r="77" spans="2:8" ht="6.75" hidden="1" customHeight="1" outlineLevel="1" x14ac:dyDescent="0.25">
      <c r="B77" s="211"/>
      <c r="C77" s="215"/>
      <c r="D77" s="215"/>
      <c r="E77" s="215"/>
      <c r="F77" s="215"/>
      <c r="G77" s="215"/>
      <c r="H77" s="24"/>
    </row>
    <row r="78" spans="2:8" outlineLevel="1" x14ac:dyDescent="0.25">
      <c r="B78" s="213" t="s">
        <v>40</v>
      </c>
      <c r="C78" s="215"/>
      <c r="D78" s="215"/>
      <c r="E78" s="215"/>
      <c r="F78" s="215"/>
      <c r="G78" s="215"/>
      <c r="H78" s="24"/>
    </row>
    <row r="79" spans="2:8" s="183" customFormat="1" ht="12.75" outlineLevel="1" x14ac:dyDescent="0.2">
      <c r="B79" s="214" t="s">
        <v>32</v>
      </c>
      <c r="C79" s="215">
        <v>17.654097896656662</v>
      </c>
      <c r="D79" s="215">
        <v>17.141675039258448</v>
      </c>
      <c r="E79" s="215">
        <v>18.65056682360413</v>
      </c>
      <c r="F79" s="215">
        <v>16.725674948132735</v>
      </c>
      <c r="G79" s="215">
        <v>11.562823512190626</v>
      </c>
      <c r="H79" s="24">
        <v>14.165196360329388</v>
      </c>
    </row>
    <row r="80" spans="2:8" outlineLevel="1" x14ac:dyDescent="0.25">
      <c r="B80" s="214" t="s">
        <v>33</v>
      </c>
      <c r="C80" s="215">
        <v>12.139008637349486</v>
      </c>
      <c r="D80" s="215">
        <v>10.152958121620856</v>
      </c>
      <c r="E80" s="215">
        <v>8.7214595127600365</v>
      </c>
      <c r="F80" s="215">
        <v>8.1538263989408701</v>
      </c>
      <c r="G80" s="215">
        <v>7.8468189327106783</v>
      </c>
      <c r="H80" s="24">
        <v>8.1528248332914028</v>
      </c>
    </row>
    <row r="81" spans="2:8" ht="15.75" outlineLevel="1" thickBot="1" x14ac:dyDescent="0.3">
      <c r="B81" s="218" t="s">
        <v>63</v>
      </c>
      <c r="C81" s="219">
        <v>12.146359429788443</v>
      </c>
      <c r="D81" s="219">
        <v>10.162261676775346</v>
      </c>
      <c r="E81" s="219">
        <v>8.736040018411197</v>
      </c>
      <c r="F81" s="219">
        <v>8.1657341186442132</v>
      </c>
      <c r="G81" s="219">
        <v>7.852475420489486</v>
      </c>
      <c r="H81" s="220">
        <v>8.1624220174491171</v>
      </c>
    </row>
    <row r="82" spans="2:8" ht="6.75" customHeight="1" x14ac:dyDescent="0.25">
      <c r="B82" s="183"/>
      <c r="C82" s="183"/>
      <c r="D82" s="183"/>
      <c r="E82" s="183"/>
      <c r="F82" s="183"/>
      <c r="G82" s="183"/>
      <c r="H82" s="183"/>
    </row>
    <row r="85" spans="2:8" ht="6.75" customHeight="1" x14ac:dyDescent="0.25">
      <c r="B85" s="183"/>
      <c r="C85" s="183"/>
      <c r="D85" s="183"/>
      <c r="E85" s="183"/>
      <c r="F85" s="183"/>
      <c r="G85" s="183"/>
      <c r="H85" s="183"/>
    </row>
    <row r="86" spans="2:8" ht="6.75" customHeight="1" x14ac:dyDescent="0.25">
      <c r="B86" s="183"/>
      <c r="C86" s="183"/>
      <c r="D86" s="183"/>
      <c r="E86" s="183"/>
      <c r="F86" s="183"/>
      <c r="G86" s="183"/>
      <c r="H86" s="183"/>
    </row>
    <row r="88" spans="2:8" x14ac:dyDescent="0.25">
      <c r="B88" s="4"/>
      <c r="C88" s="68"/>
      <c r="D88" s="68"/>
      <c r="E88" s="68"/>
      <c r="F88" s="68"/>
      <c r="G88" s="68"/>
      <c r="H88" s="68"/>
    </row>
    <row r="89" spans="2:8" hidden="1" x14ac:dyDescent="0.25">
      <c r="B89" s="68"/>
      <c r="C89" s="68"/>
      <c r="D89" s="68"/>
      <c r="E89" s="68"/>
      <c r="F89" s="68"/>
      <c r="G89" s="68"/>
      <c r="H89" s="68"/>
    </row>
    <row r="90" spans="2:8" hidden="1" x14ac:dyDescent="0.25">
      <c r="B90" s="68"/>
      <c r="C90" s="4"/>
      <c r="D90" s="4"/>
      <c r="E90" s="4"/>
      <c r="F90" s="4"/>
      <c r="G90" s="4"/>
      <c r="H90" s="4"/>
    </row>
    <row r="91" spans="2:8" hidden="1" x14ac:dyDescent="0.25">
      <c r="B91" s="68" t="s">
        <v>66</v>
      </c>
      <c r="C91" s="4"/>
      <c r="D91" s="4"/>
      <c r="E91" s="4"/>
      <c r="F91" s="4"/>
      <c r="G91" s="4"/>
      <c r="H91" s="4"/>
    </row>
    <row r="92" spans="2:8" hidden="1" x14ac:dyDescent="0.25">
      <c r="B92" s="68" t="s">
        <v>67</v>
      </c>
      <c r="C92" s="4"/>
      <c r="D92" s="4"/>
      <c r="E92" s="4"/>
      <c r="F92" s="4"/>
      <c r="G92" s="4"/>
      <c r="H92" s="4"/>
    </row>
    <row r="93" spans="2:8" hidden="1" x14ac:dyDescent="0.25">
      <c r="B93" s="68" t="s">
        <v>68</v>
      </c>
      <c r="C93" s="4"/>
      <c r="D93" s="4"/>
      <c r="E93" s="4"/>
      <c r="F93" s="4"/>
      <c r="G93" s="4"/>
      <c r="H93" s="4"/>
    </row>
    <row r="94" spans="2:8" hidden="1" x14ac:dyDescent="0.25">
      <c r="B94" s="214" t="s">
        <v>32</v>
      </c>
      <c r="C94" s="4"/>
      <c r="D94" s="4"/>
      <c r="E94" s="4"/>
      <c r="F94" s="4"/>
      <c r="G94" s="4"/>
      <c r="H94" s="4" t="e">
        <v>#REF!</v>
      </c>
    </row>
    <row r="95" spans="2:8" hidden="1" x14ac:dyDescent="0.25">
      <c r="B95" s="214" t="s">
        <v>33</v>
      </c>
      <c r="C95" s="4"/>
      <c r="D95" s="4"/>
      <c r="E95" s="4"/>
      <c r="F95" s="4"/>
      <c r="G95" s="4"/>
      <c r="H95" s="4"/>
    </row>
    <row r="96" spans="2:8" hidden="1" x14ac:dyDescent="0.25">
      <c r="B96" s="214" t="s">
        <v>39</v>
      </c>
      <c r="C96" s="4"/>
      <c r="D96" s="4"/>
      <c r="E96" s="4"/>
      <c r="F96" s="4"/>
      <c r="G96" s="4"/>
      <c r="H96" s="4" t="e">
        <v>#REF!</v>
      </c>
    </row>
    <row r="97" spans="2:8" hidden="1" x14ac:dyDescent="0.25">
      <c r="B97" s="214" t="s">
        <v>63</v>
      </c>
      <c r="C97" s="4"/>
      <c r="D97" s="4"/>
      <c r="E97" s="4"/>
      <c r="F97" s="4"/>
      <c r="G97" s="4"/>
      <c r="H97" s="4" t="e">
        <v>#REF!</v>
      </c>
    </row>
    <row r="98" spans="2:8" hidden="1" x14ac:dyDescent="0.25">
      <c r="B98" s="232"/>
      <c r="C98" s="4"/>
      <c r="D98" s="4"/>
      <c r="E98" s="4"/>
      <c r="F98" s="4"/>
      <c r="G98" s="4"/>
      <c r="H98" s="4"/>
    </row>
    <row r="99" spans="2:8" hidden="1" x14ac:dyDescent="0.25">
      <c r="B99" s="68" t="s">
        <v>69</v>
      </c>
      <c r="C99" s="4"/>
      <c r="D99" s="4"/>
      <c r="E99" s="4"/>
      <c r="F99" s="4"/>
      <c r="G99" s="4"/>
      <c r="H99" s="4">
        <v>3.6415000000000002</v>
      </c>
    </row>
    <row r="100" spans="2:8" hidden="1" x14ac:dyDescent="0.25">
      <c r="B100" s="214" t="s">
        <v>32</v>
      </c>
      <c r="C100" s="4"/>
      <c r="D100" s="4"/>
      <c r="E100" s="4"/>
      <c r="F100" s="4"/>
      <c r="G100" s="4"/>
      <c r="H100" s="4">
        <v>0</v>
      </c>
    </row>
    <row r="101" spans="2:8" hidden="1" x14ac:dyDescent="0.25">
      <c r="B101" s="214" t="s">
        <v>33</v>
      </c>
      <c r="C101" s="4"/>
      <c r="D101" s="4"/>
      <c r="E101" s="4"/>
      <c r="F101" s="4"/>
      <c r="G101" s="4"/>
      <c r="H101" s="4">
        <v>0</v>
      </c>
    </row>
    <row r="102" spans="2:8" hidden="1" x14ac:dyDescent="0.25">
      <c r="B102" s="214" t="s">
        <v>39</v>
      </c>
      <c r="C102" s="68"/>
      <c r="D102" s="68"/>
      <c r="E102" s="68"/>
      <c r="F102" s="68"/>
      <c r="G102" s="68"/>
      <c r="H102" s="68"/>
    </row>
    <row r="103" spans="2:8" hidden="1" x14ac:dyDescent="0.25">
      <c r="B103" s="214" t="s">
        <v>63</v>
      </c>
      <c r="C103" s="68"/>
      <c r="D103" s="68"/>
      <c r="E103" s="68"/>
      <c r="F103" s="68"/>
      <c r="G103" s="68"/>
      <c r="H103" s="68">
        <v>0</v>
      </c>
    </row>
    <row r="104" spans="2:8" hidden="1" x14ac:dyDescent="0.25">
      <c r="B104" s="4"/>
      <c r="C104" s="68"/>
      <c r="D104" s="68"/>
      <c r="E104" s="68"/>
      <c r="F104" s="68"/>
      <c r="G104" s="68"/>
      <c r="H104" s="68"/>
    </row>
    <row r="105" spans="2:8" hidden="1" x14ac:dyDescent="0.25">
      <c r="B105" s="4"/>
      <c r="C105" s="68"/>
      <c r="D105" s="68"/>
      <c r="E105" s="68"/>
      <c r="F105" s="68"/>
      <c r="G105" s="68"/>
      <c r="H105" s="68"/>
    </row>
    <row r="106" spans="2:8" hidden="1" x14ac:dyDescent="0.25">
      <c r="B106" s="4" t="s">
        <v>70</v>
      </c>
      <c r="C106" s="68"/>
      <c r="D106" s="68"/>
      <c r="E106" s="68"/>
      <c r="F106" s="68"/>
      <c r="G106" s="68"/>
      <c r="H106" s="68"/>
    </row>
    <row r="107" spans="2:8" hidden="1" x14ac:dyDescent="0.25">
      <c r="B107" s="214" t="s">
        <v>32</v>
      </c>
      <c r="C107" s="68"/>
      <c r="D107" s="68"/>
      <c r="E107" s="68"/>
      <c r="F107" s="68"/>
      <c r="G107" s="68"/>
      <c r="H107" s="68">
        <v>0</v>
      </c>
    </row>
    <row r="108" spans="2:8" hidden="1" x14ac:dyDescent="0.25">
      <c r="B108" s="214" t="s">
        <v>33</v>
      </c>
      <c r="C108" s="68"/>
      <c r="D108" s="68"/>
      <c r="E108" s="68"/>
      <c r="F108" s="68"/>
      <c r="G108" s="68"/>
      <c r="H108" s="68">
        <v>0</v>
      </c>
    </row>
    <row r="109" spans="2:8" hidden="1" x14ac:dyDescent="0.25">
      <c r="B109" s="214" t="s">
        <v>39</v>
      </c>
      <c r="C109" s="68"/>
      <c r="D109" s="68"/>
      <c r="E109" s="68"/>
      <c r="F109" s="68"/>
      <c r="G109" s="68"/>
      <c r="H109" s="68">
        <v>0</v>
      </c>
    </row>
    <row r="110" spans="2:8" hidden="1" x14ac:dyDescent="0.25">
      <c r="B110" s="214" t="s">
        <v>63</v>
      </c>
      <c r="C110" s="68"/>
      <c r="D110" s="68"/>
      <c r="E110" s="68"/>
      <c r="F110" s="68"/>
      <c r="G110" s="68"/>
      <c r="H110" s="68">
        <v>0</v>
      </c>
    </row>
    <row r="111" spans="2:8" hidden="1" x14ac:dyDescent="0.25">
      <c r="B111" s="4"/>
      <c r="C111" s="68"/>
      <c r="D111" s="68"/>
      <c r="E111" s="68"/>
      <c r="F111" s="68"/>
      <c r="G111" s="68"/>
      <c r="H111" s="68"/>
    </row>
    <row r="112" spans="2:8" hidden="1" x14ac:dyDescent="0.25">
      <c r="B112" s="4"/>
      <c r="C112" s="68"/>
      <c r="D112" s="68"/>
      <c r="E112" s="68"/>
      <c r="F112" s="68"/>
      <c r="G112" s="68"/>
      <c r="H112" s="68"/>
    </row>
    <row r="113" spans="2:8" hidden="1" x14ac:dyDescent="0.25">
      <c r="B113" s="4"/>
      <c r="C113" s="68"/>
      <c r="D113" s="68"/>
      <c r="E113" s="68"/>
      <c r="F113" s="68"/>
      <c r="G113" s="68"/>
      <c r="H113" s="68"/>
    </row>
    <row r="114" spans="2:8" hidden="1" x14ac:dyDescent="0.25">
      <c r="B114" s="4"/>
      <c r="C114" s="68"/>
      <c r="D114" s="68"/>
      <c r="E114" s="68"/>
      <c r="F114" s="68"/>
      <c r="G114" s="68"/>
      <c r="H114" s="68"/>
    </row>
    <row r="115" spans="2:8" x14ac:dyDescent="0.25">
      <c r="B115" s="4"/>
      <c r="C115" s="68"/>
      <c r="D115" s="68"/>
      <c r="E115" s="68"/>
      <c r="F115" s="68"/>
      <c r="G115" s="68"/>
      <c r="H115" s="68"/>
    </row>
    <row r="116" spans="2:8" x14ac:dyDescent="0.25">
      <c r="B116" s="183"/>
      <c r="C116" s="183"/>
      <c r="D116" s="183"/>
      <c r="E116" s="183"/>
      <c r="F116" s="183"/>
      <c r="G116" s="183"/>
      <c r="H116" s="183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Siraj Mohamed</dc:creator>
  <cp:lastModifiedBy>Emre Cicek</cp:lastModifiedBy>
  <cp:lastPrinted>2019-10-27T10:37:59Z</cp:lastPrinted>
  <dcterms:created xsi:type="dcterms:W3CDTF">2019-10-27T10:34:10Z</dcterms:created>
  <dcterms:modified xsi:type="dcterms:W3CDTF">2019-10-30T09:25:24Z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02bb07c3-5788-43a7-9ffc-b5443e7cfff1</vt:lpwstr>
  </property>
  <property fmtid="{D5CDD505-2E9C-101B-9397-08002B2CF9AE}" pid="3" name="Classification">
    <vt:lpwstr>Internal</vt:lpwstr>
  </property>
</Properties>
</file>