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Rev-QAR" sheetId="3" r:id="rId1"/>
    <sheet name=" ARPU QAR " sheetId="5" r:id="rId2"/>
    <sheet name="Cust" sheetId="4" r:id="rId3"/>
    <sheet name="Prop-cust" sheetId="7" r:id="rId4"/>
    <sheet name="Rev-USD" sheetId="2" r:id="rId5"/>
    <sheet name=" ARPU USD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</externalReferences>
  <definedNames>
    <definedName name="\0" localSheetId="3">#REF!</definedName>
    <definedName name="\0">#REF!</definedName>
    <definedName name="\1" localSheetId="3">#REF!</definedName>
    <definedName name="\1">#REF!</definedName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>#N/A</definedName>
    <definedName name="\E" localSheetId="3">#REF!</definedName>
    <definedName name="\E">#REF!</definedName>
    <definedName name="\F" localSheetId="3">[1]Summary!#REF!</definedName>
    <definedName name="\F">[1]Summary!#REF!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>#N/A</definedName>
    <definedName name="\M" localSheetId="3">#REF!</definedName>
    <definedName name="\M">#REF!</definedName>
    <definedName name="\n">#N/A</definedName>
    <definedName name="\p">#N/A</definedName>
    <definedName name="\r">#N/A</definedName>
    <definedName name="\s" localSheetId="3">#REF!</definedName>
    <definedName name="\s">#REF!</definedName>
    <definedName name="\t">#N/A</definedName>
    <definedName name="\w">#N/A</definedName>
    <definedName name="\X" localSheetId="3">#REF!</definedName>
    <definedName name="\X">#REF!</definedName>
    <definedName name="\Y" localSheetId="3">#REF!</definedName>
    <definedName name="\Y">#REF!</definedName>
    <definedName name="\z">#N/A</definedName>
    <definedName name="________________SUM2" localSheetId="2">#REF!</definedName>
    <definedName name="________________SUM2" localSheetId="3">#REF!</definedName>
    <definedName name="________________SUM2" localSheetId="0">#REF!</definedName>
    <definedName name="________________SUM2" localSheetId="4">#REF!</definedName>
    <definedName name="________________SUM2">#REF!</definedName>
    <definedName name="________________SUM3" localSheetId="3">#REF!</definedName>
    <definedName name="________________SUM3" localSheetId="0">#REF!</definedName>
    <definedName name="________________SUM3" localSheetId="4">#REF!</definedName>
    <definedName name="________________SUM3">#REF!</definedName>
    <definedName name="_______________Dim2" localSheetId="3">#REF!</definedName>
    <definedName name="_______________Dim2" localSheetId="0">#REF!</definedName>
    <definedName name="_______________Dim2" localSheetId="4">#REF!</definedName>
    <definedName name="_______________Dim2">#REF!</definedName>
    <definedName name="_______________SUM1" localSheetId="3">#REF!</definedName>
    <definedName name="_______________SUM1" localSheetId="0">#REF!</definedName>
    <definedName name="_______________SUM1" localSheetId="4">#REF!</definedName>
    <definedName name="_______________SUM1">#REF!</definedName>
    <definedName name="_______________SUM2" localSheetId="3">#REF!</definedName>
    <definedName name="_______________SUM2" localSheetId="0">#REF!</definedName>
    <definedName name="_______________SUM2" localSheetId="4">#REF!</definedName>
    <definedName name="_______________SUM2">#REF!</definedName>
    <definedName name="_______________SUM3" localSheetId="3">#REF!</definedName>
    <definedName name="_______________SUM3" localSheetId="0">#REF!</definedName>
    <definedName name="_______________SUM3" localSheetId="4">#REF!</definedName>
    <definedName name="_______________SUM3">#REF!</definedName>
    <definedName name="______________Dim1" localSheetId="3">#REF!</definedName>
    <definedName name="______________Dim1" localSheetId="0">#REF!</definedName>
    <definedName name="______________Dim1" localSheetId="4">#REF!</definedName>
    <definedName name="______________Dim1">#REF!</definedName>
    <definedName name="______________Dim2" localSheetId="3">#REF!</definedName>
    <definedName name="______________Dim2" localSheetId="0">#REF!</definedName>
    <definedName name="______________Dim2" localSheetId="4">#REF!</definedName>
    <definedName name="______________Dim2">#REF!</definedName>
    <definedName name="______________SUM1" localSheetId="3">#REF!</definedName>
    <definedName name="______________SUM1" localSheetId="0">#REF!</definedName>
    <definedName name="______________SUM1" localSheetId="4">#REF!</definedName>
    <definedName name="______________SUM1">#REF!</definedName>
    <definedName name="______________SUM2" localSheetId="3">#REF!</definedName>
    <definedName name="______________SUM2" localSheetId="0">#REF!</definedName>
    <definedName name="______________SUM2" localSheetId="4">#REF!</definedName>
    <definedName name="______________SUM2">#REF!</definedName>
    <definedName name="______________SUM3" localSheetId="3">#REF!</definedName>
    <definedName name="______________SUM3" localSheetId="0">#REF!</definedName>
    <definedName name="______________SUM3" localSheetId="4">#REF!</definedName>
    <definedName name="______________SUM3">#REF!</definedName>
    <definedName name="_____________ALL1" localSheetId="3">#REF!</definedName>
    <definedName name="_____________ALL1">#REF!</definedName>
    <definedName name="_____________Dim1" localSheetId="3">#REF!</definedName>
    <definedName name="_____________Dim1">#REF!</definedName>
    <definedName name="_____________Dim2" localSheetId="3">#REF!</definedName>
    <definedName name="_____________Dim2">#REF!</definedName>
    <definedName name="_____________RIL1" localSheetId="3">#REF!</definedName>
    <definedName name="_____________RIL1">#REF!</definedName>
    <definedName name="_____________SUM1" localSheetId="3">#REF!</definedName>
    <definedName name="_____________SUM1">#REF!</definedName>
    <definedName name="_____________SUM2" localSheetId="3">#REF!</definedName>
    <definedName name="_____________SUM2">#REF!</definedName>
    <definedName name="_____________SUM3" localSheetId="3">#REF!</definedName>
    <definedName name="_____________SUM3">#REF!</definedName>
    <definedName name="____________ALL1" localSheetId="3">#REF!</definedName>
    <definedName name="____________ALL1">#REF!</definedName>
    <definedName name="____________Dim1" localSheetId="3">#REF!</definedName>
    <definedName name="____________Dim1">#REF!</definedName>
    <definedName name="____________Dim2" localSheetId="3">#REF!</definedName>
    <definedName name="____________Dim2">#REF!</definedName>
    <definedName name="____________RIL1" localSheetId="3">#REF!</definedName>
    <definedName name="____________RIL1">#REF!</definedName>
    <definedName name="____________SUM1" localSheetId="3">#REF!</definedName>
    <definedName name="____________SUM1">#REF!</definedName>
    <definedName name="____________SUM2" localSheetId="3">#REF!</definedName>
    <definedName name="____________SUM2">#REF!</definedName>
    <definedName name="____________SUM3" localSheetId="3">#REF!</definedName>
    <definedName name="____________SUM3">#REF!</definedName>
    <definedName name="___________Dim1" localSheetId="3">#REF!</definedName>
    <definedName name="___________Dim1" localSheetId="0">#REF!</definedName>
    <definedName name="___________Dim1" localSheetId="4">#REF!</definedName>
    <definedName name="___________Dim1">#REF!</definedName>
    <definedName name="___________Dim2" localSheetId="3">#REF!</definedName>
    <definedName name="___________Dim2">#REF!</definedName>
    <definedName name="___________SUM1" localSheetId="3">#REF!</definedName>
    <definedName name="___________SUM1">#REF!</definedName>
    <definedName name="___________SUM2" localSheetId="3">#REF!</definedName>
    <definedName name="___________SUM2">#REF!</definedName>
    <definedName name="___________SUM3" localSheetId="3">#REF!</definedName>
    <definedName name="___________SUM3">#REF!</definedName>
    <definedName name="__________SUM1" localSheetId="3">#REF!</definedName>
    <definedName name="__________SUM1" localSheetId="0">#REF!</definedName>
    <definedName name="__________SUM1" localSheetId="4">#REF!</definedName>
    <definedName name="__________SUM1">#REF!</definedName>
    <definedName name="__________SUM2" localSheetId="3">#REF!</definedName>
    <definedName name="__________SUM2" localSheetId="0">#REF!</definedName>
    <definedName name="__________SUM2" localSheetId="4">#REF!</definedName>
    <definedName name="__________SUM2">#REF!</definedName>
    <definedName name="__________SUM3" localSheetId="3">#REF!</definedName>
    <definedName name="__________SUM3" localSheetId="0">#REF!</definedName>
    <definedName name="__________SUM3" localSheetId="4">#REF!</definedName>
    <definedName name="__________SUM3">#REF!</definedName>
    <definedName name="_________ALL1" localSheetId="3">#REF!</definedName>
    <definedName name="_________ALL1">#REF!</definedName>
    <definedName name="_________Dim1" localSheetId="3">#REF!</definedName>
    <definedName name="_________Dim1" localSheetId="0">#REF!</definedName>
    <definedName name="_________Dim1" localSheetId="4">#REF!</definedName>
    <definedName name="_________Dim1">#REF!</definedName>
    <definedName name="_________Dim2" localSheetId="3">#REF!</definedName>
    <definedName name="_________Dim2" localSheetId="0">#REF!</definedName>
    <definedName name="_________Dim2" localSheetId="4">#REF!</definedName>
    <definedName name="_________Dim2">#REF!</definedName>
    <definedName name="_________RIL1" localSheetId="3">#REF!</definedName>
    <definedName name="_________RIL1">#REF!</definedName>
    <definedName name="_________SUM1" localSheetId="3">#REF!</definedName>
    <definedName name="_________SUM1" localSheetId="0">#REF!</definedName>
    <definedName name="_________SUM1" localSheetId="4">#REF!</definedName>
    <definedName name="_________SUM1">#REF!</definedName>
    <definedName name="_________SUM2" localSheetId="3">#REF!</definedName>
    <definedName name="_________SUM2" localSheetId="0">#REF!</definedName>
    <definedName name="_________SUM2" localSheetId="4">#REF!</definedName>
    <definedName name="_________SUM2">#REF!</definedName>
    <definedName name="_________SUM3" localSheetId="3">#REF!</definedName>
    <definedName name="_________SUM3" localSheetId="0">#REF!</definedName>
    <definedName name="_________SUM3" localSheetId="4">#REF!</definedName>
    <definedName name="_________SUM3">#REF!</definedName>
    <definedName name="________ALL1" localSheetId="3">#REF!</definedName>
    <definedName name="________ALL1">#REF!</definedName>
    <definedName name="________Dim1" localSheetId="3">#REF!</definedName>
    <definedName name="________Dim1" localSheetId="0">#REF!</definedName>
    <definedName name="________Dim1" localSheetId="4">#REF!</definedName>
    <definedName name="________Dim1">#REF!</definedName>
    <definedName name="________Dim2" localSheetId="3">#REF!</definedName>
    <definedName name="________Dim2" localSheetId="0">#REF!</definedName>
    <definedName name="________Dim2" localSheetId="4">#REF!</definedName>
    <definedName name="________Dim2">#REF!</definedName>
    <definedName name="________RIL1" localSheetId="3">#REF!</definedName>
    <definedName name="________RIL1">#REF!</definedName>
    <definedName name="________SUM1" localSheetId="3">#REF!</definedName>
    <definedName name="________SUM1" localSheetId="0">#REF!</definedName>
    <definedName name="________SUM1" localSheetId="4">#REF!</definedName>
    <definedName name="________SUM1">#REF!</definedName>
    <definedName name="________SUM2" localSheetId="3">#REF!</definedName>
    <definedName name="________SUM2" localSheetId="0">#REF!</definedName>
    <definedName name="________SUM2" localSheetId="4">#REF!</definedName>
    <definedName name="________SUM2">#REF!</definedName>
    <definedName name="________SUM3" localSheetId="3">#REF!</definedName>
    <definedName name="________SUM3" localSheetId="0">#REF!</definedName>
    <definedName name="________SUM3" localSheetId="4">#REF!</definedName>
    <definedName name="________SUM3">#REF!</definedName>
    <definedName name="_______ALL1" localSheetId="3">#REF!</definedName>
    <definedName name="_______ALL1">#REF!</definedName>
    <definedName name="_______CUM1" localSheetId="3">#REF!</definedName>
    <definedName name="_______CUM1">#REF!</definedName>
    <definedName name="_______CUM2" localSheetId="3">#REF!</definedName>
    <definedName name="_______CUM2">#REF!</definedName>
    <definedName name="_______DEV1" localSheetId="3">#REF!</definedName>
    <definedName name="_______DEV1">#REF!</definedName>
    <definedName name="_______Dim1" localSheetId="3">#REF!</definedName>
    <definedName name="_______Dim1" localSheetId="0">#REF!</definedName>
    <definedName name="_______Dim1" localSheetId="4">#REF!</definedName>
    <definedName name="_______Dim1">#REF!</definedName>
    <definedName name="_______Dim2" localSheetId="3">#REF!</definedName>
    <definedName name="_______Dim2" localSheetId="0">#REF!</definedName>
    <definedName name="_______Dim2" localSheetId="4">#REF!</definedName>
    <definedName name="_______Dim2">#REF!</definedName>
    <definedName name="_______IND1" localSheetId="3">#REF!</definedName>
    <definedName name="_______IND1">#REF!</definedName>
    <definedName name="_______IND2" localSheetId="3">#REF!</definedName>
    <definedName name="_______IND2">#REF!</definedName>
    <definedName name="_______IND3" localSheetId="3">#REF!</definedName>
    <definedName name="_______IND3">#REF!</definedName>
    <definedName name="_______IND4" localSheetId="3">#REF!</definedName>
    <definedName name="_______IND4">#REF!</definedName>
    <definedName name="_______IND5" localSheetId="3">#REF!</definedName>
    <definedName name="_______IND5">#REF!</definedName>
    <definedName name="_______IND6" localSheetId="3">#REF!</definedName>
    <definedName name="_______IND6">#REF!</definedName>
    <definedName name="_______IND7" localSheetId="3">#REF!</definedName>
    <definedName name="_______IND7">#REF!</definedName>
    <definedName name="_______IND8" localSheetId="3">#REF!</definedName>
    <definedName name="_______IND8">#REF!</definedName>
    <definedName name="_______KSA1" localSheetId="3">#REF!</definedName>
    <definedName name="_______KSA1">#REF!</definedName>
    <definedName name="_______KSA2" localSheetId="3">#REF!</definedName>
    <definedName name="_______KSA2">#REF!</definedName>
    <definedName name="_______KSA3" localSheetId="3">#REF!</definedName>
    <definedName name="_______KSA3">#REF!</definedName>
    <definedName name="_______KSA4" localSheetId="3">#REF!</definedName>
    <definedName name="_______KSA4">#REF!</definedName>
    <definedName name="_______KSA5" localSheetId="3">#REF!</definedName>
    <definedName name="_______KSA5">#REF!</definedName>
    <definedName name="_______KSA6" localSheetId="3">#REF!</definedName>
    <definedName name="_______KSA6">#REF!</definedName>
    <definedName name="_______LIC2" localSheetId="3">#REF!</definedName>
    <definedName name="_______LIC2">#REF!</definedName>
    <definedName name="_______MY2" localSheetId="3">#REF!</definedName>
    <definedName name="_______MY2">#REF!</definedName>
    <definedName name="_______RIL1" localSheetId="3">#REF!</definedName>
    <definedName name="_______RIL1">#REF!</definedName>
    <definedName name="_______SUM1" localSheetId="3">#REF!</definedName>
    <definedName name="_______SUM1" localSheetId="0">#REF!</definedName>
    <definedName name="_______SUM1" localSheetId="4">#REF!</definedName>
    <definedName name="_______SUM1">#REF!</definedName>
    <definedName name="_______SUM2" localSheetId="3">#REF!</definedName>
    <definedName name="_______SUM2" localSheetId="0">#REF!</definedName>
    <definedName name="_______SUM2" localSheetId="4">#REF!</definedName>
    <definedName name="_______SUM2">#REF!</definedName>
    <definedName name="_______SUM3" localSheetId="3">#REF!</definedName>
    <definedName name="_______SUM3" localSheetId="0">#REF!</definedName>
    <definedName name="_______SUM3" localSheetId="4">#REF!</definedName>
    <definedName name="_______SUM3">#REF!</definedName>
    <definedName name="_______TAB11" localSheetId="3">#REF!</definedName>
    <definedName name="_______TAB11">#REF!</definedName>
    <definedName name="_______TAB111" localSheetId="3">#REF!</definedName>
    <definedName name="_______TAB111">#REF!</definedName>
    <definedName name="_______TAB112" localSheetId="3">#REF!</definedName>
    <definedName name="_______TAB112">#REF!</definedName>
    <definedName name="_______TAB113" localSheetId="3">#REF!</definedName>
    <definedName name="_______TAB113">#REF!</definedName>
    <definedName name="_______TAB114" localSheetId="3">#REF!</definedName>
    <definedName name="_______TAB114">#REF!</definedName>
    <definedName name="_______TAB115" localSheetId="3">#REF!</definedName>
    <definedName name="_______TAB115">#REF!</definedName>
    <definedName name="_______TAB116" localSheetId="3">#REF!</definedName>
    <definedName name="_______TAB116">#REF!</definedName>
    <definedName name="_______TAB117" localSheetId="3">#REF!</definedName>
    <definedName name="_______TAB117">#REF!</definedName>
    <definedName name="_______TAB13" localSheetId="3">#REF!</definedName>
    <definedName name="_______TAB13">#REF!</definedName>
    <definedName name="_______TAB14" localSheetId="3">#REF!</definedName>
    <definedName name="_______TAB14">#REF!</definedName>
    <definedName name="_______TAB8" localSheetId="3">#REF!</definedName>
    <definedName name="_______TAB8">#REF!</definedName>
    <definedName name="_______TAB9" localSheetId="3">#REF!</definedName>
    <definedName name="_______TAB9">#REF!</definedName>
    <definedName name="_______WI1" localSheetId="3">#REF!</definedName>
    <definedName name="_______WI1">#REF!</definedName>
    <definedName name="_______WI11" localSheetId="3">#REF!</definedName>
    <definedName name="_______WI11">#REF!</definedName>
    <definedName name="_______WI12" localSheetId="3">#REF!</definedName>
    <definedName name="_______WI12">#REF!</definedName>
    <definedName name="_______WI14" localSheetId="3">#REF!</definedName>
    <definedName name="_______WI14">#REF!</definedName>
    <definedName name="_______WI15" localSheetId="3">#REF!</definedName>
    <definedName name="_______WI15">#REF!</definedName>
    <definedName name="_______WI16" localSheetId="3">#REF!</definedName>
    <definedName name="_______WI16">#REF!</definedName>
    <definedName name="_______WI2" localSheetId="3">#REF!</definedName>
    <definedName name="_______WI2">#REF!</definedName>
    <definedName name="_______WI3" localSheetId="3">#REF!</definedName>
    <definedName name="_______WI3">#REF!</definedName>
    <definedName name="_______WI4" localSheetId="3">#REF!</definedName>
    <definedName name="_______WI4">#REF!</definedName>
    <definedName name="_______WI5" localSheetId="3">#REF!</definedName>
    <definedName name="_______WI5">#REF!</definedName>
    <definedName name="_______WI6" localSheetId="3">#REF!</definedName>
    <definedName name="_______WI6">#REF!</definedName>
    <definedName name="_______WI7" localSheetId="3">#REF!</definedName>
    <definedName name="_______WI7">#REF!</definedName>
    <definedName name="_______WI8" localSheetId="3">#REF!</definedName>
    <definedName name="_______WI8">#REF!</definedName>
    <definedName name="______ALL1" localSheetId="3">#REF!</definedName>
    <definedName name="______ALL1">#REF!</definedName>
    <definedName name="______Dim1" localSheetId="3">#REF!</definedName>
    <definedName name="______Dim1" localSheetId="0">#REF!</definedName>
    <definedName name="______Dim1" localSheetId="4">#REF!</definedName>
    <definedName name="______Dim1">#REF!</definedName>
    <definedName name="______Dim2" localSheetId="3">#REF!</definedName>
    <definedName name="______Dim2" localSheetId="0">#REF!</definedName>
    <definedName name="______Dim2" localSheetId="4">#REF!</definedName>
    <definedName name="______Dim2">#REF!</definedName>
    <definedName name="______RIL1" localSheetId="3">#REF!</definedName>
    <definedName name="______RIL1">#REF!</definedName>
    <definedName name="______SUM1" localSheetId="3">#REF!</definedName>
    <definedName name="______SUM1" localSheetId="0">#REF!</definedName>
    <definedName name="______SUM1" localSheetId="4">#REF!</definedName>
    <definedName name="______SUM1">#REF!</definedName>
    <definedName name="______SUM2" localSheetId="3">#REF!</definedName>
    <definedName name="______SUM2" localSheetId="0">#REF!</definedName>
    <definedName name="______SUM2" localSheetId="4">#REF!</definedName>
    <definedName name="______SUM2">#REF!</definedName>
    <definedName name="______SUM3" localSheetId="3">#REF!</definedName>
    <definedName name="______SUM3" localSheetId="0">#REF!</definedName>
    <definedName name="______SUM3" localSheetId="4">#REF!</definedName>
    <definedName name="______SUM3">#REF!</definedName>
    <definedName name="_____aaV9" localSheetId="3">#REF!</definedName>
    <definedName name="_____aaV9">#REF!</definedName>
    <definedName name="_____ALL1" localSheetId="3">#REF!</definedName>
    <definedName name="_____ALL1" localSheetId="0">#REF!</definedName>
    <definedName name="_____ALL1" localSheetId="4">#REF!</definedName>
    <definedName name="_____ALL1">#REF!</definedName>
    <definedName name="_____bal0196">[2]Plan1!$A$1:$F$238</definedName>
    <definedName name="_____bal0296">[2]Plan1!$A$1:$F$238</definedName>
    <definedName name="_____Bal0497">[2]Plan1!$A$1:$F$517</definedName>
    <definedName name="_____bal1196">[2]Plan1!$A$1:$F$596</definedName>
    <definedName name="_____bdg2000">[2]Plan1!$A$1:$AH$16</definedName>
    <definedName name="_____CAP1" localSheetId="2">[3]Capex!#REF!</definedName>
    <definedName name="_____CAP1" localSheetId="3">[3]Capex!#REF!</definedName>
    <definedName name="_____CAP1">[3]Capex!#REF!</definedName>
    <definedName name="_____CIP2" localSheetId="2">#REF!</definedName>
    <definedName name="_____CIP2" localSheetId="3">#REF!</definedName>
    <definedName name="_____CIP2">#REF!</definedName>
    <definedName name="_____CUM1" localSheetId="3">#REF!</definedName>
    <definedName name="_____CUM1">#REF!</definedName>
    <definedName name="_____CUM2" localSheetId="3">#REF!</definedName>
    <definedName name="_____CUM2">#REF!</definedName>
    <definedName name="_____DEV1" localSheetId="3">#REF!</definedName>
    <definedName name="_____DEV1">#REF!</definedName>
    <definedName name="_____Dim1" localSheetId="3">#REF!</definedName>
    <definedName name="_____Dim1" localSheetId="0">#REF!</definedName>
    <definedName name="_____Dim1" localSheetId="4">#REF!</definedName>
    <definedName name="_____Dim1">#REF!</definedName>
    <definedName name="_____Dim2" localSheetId="3">#REF!</definedName>
    <definedName name="_____Dim2" localSheetId="0">#REF!</definedName>
    <definedName name="_____Dim2" localSheetId="4">#REF!</definedName>
    <definedName name="_____Dim2">#REF!</definedName>
    <definedName name="_____IND1" localSheetId="3">#REF!</definedName>
    <definedName name="_____IND1">#REF!</definedName>
    <definedName name="_____IND2" localSheetId="3">#REF!</definedName>
    <definedName name="_____IND2">#REF!</definedName>
    <definedName name="_____IND3" localSheetId="3">#REF!</definedName>
    <definedName name="_____IND3">#REF!</definedName>
    <definedName name="_____IND4" localSheetId="3">#REF!</definedName>
    <definedName name="_____IND4">#REF!</definedName>
    <definedName name="_____IND5" localSheetId="3">#REF!</definedName>
    <definedName name="_____IND5">#REF!</definedName>
    <definedName name="_____IND6" localSheetId="3">#REF!</definedName>
    <definedName name="_____IND6">#REF!</definedName>
    <definedName name="_____IND7" localSheetId="3">#REF!</definedName>
    <definedName name="_____IND7">#REF!</definedName>
    <definedName name="_____IND8" localSheetId="3">#REF!</definedName>
    <definedName name="_____IND8">#REF!</definedName>
    <definedName name="_____jed122223">[4]MMR!$A$1327:$IV$1327</definedName>
    <definedName name="_____KSA1" localSheetId="2">#REF!</definedName>
    <definedName name="_____KSA1" localSheetId="3">#REF!</definedName>
    <definedName name="_____KSA1">#REF!</definedName>
    <definedName name="_____KSA2" localSheetId="3">#REF!</definedName>
    <definedName name="_____KSA2">#REF!</definedName>
    <definedName name="_____KSA3" localSheetId="3">#REF!</definedName>
    <definedName name="_____KSA3">#REF!</definedName>
    <definedName name="_____KSA4" localSheetId="3">#REF!</definedName>
    <definedName name="_____KSA4">#REF!</definedName>
    <definedName name="_____KSA5" localSheetId="3">#REF!</definedName>
    <definedName name="_____KSA5">#REF!</definedName>
    <definedName name="_____KSA6" localSheetId="3">#REF!</definedName>
    <definedName name="_____KSA6">#REF!</definedName>
    <definedName name="_____LIC2" localSheetId="3">#REF!</definedName>
    <definedName name="_____LIC2">#REF!</definedName>
    <definedName name="_____MIN1" localSheetId="3">[3]Revenue!#REF!</definedName>
    <definedName name="_____MIN1">[3]Revenue!#REF!</definedName>
    <definedName name="_____mp2" localSheetId="2" hidden="1">#REF!</definedName>
    <definedName name="_____mp2" localSheetId="3" hidden="1">#REF!</definedName>
    <definedName name="_____mp2" hidden="1">#REF!</definedName>
    <definedName name="_____MY2" localSheetId="3">#REF!</definedName>
    <definedName name="_____MY2">#REF!</definedName>
    <definedName name="_____MY3">#N/A</definedName>
    <definedName name="_____MY4">#N/A</definedName>
    <definedName name="_____MY5">#N/A</definedName>
    <definedName name="_____OUT1" localSheetId="3">[3]Revenue!#REF!</definedName>
    <definedName name="_____OUT1">[3]Revenue!#REF!</definedName>
    <definedName name="_____REV2" localSheetId="3">[3]Revenue!#REF!</definedName>
    <definedName name="_____REV2">[3]Revenue!#REF!</definedName>
    <definedName name="_____REV21" localSheetId="3">[3]Revenue!#REF!</definedName>
    <definedName name="_____REV21">[3]Revenue!#REF!</definedName>
    <definedName name="_____REV22" localSheetId="3">[3]Revenue!#REF!</definedName>
    <definedName name="_____REV22">[3]Revenue!#REF!</definedName>
    <definedName name="_____RIL1" localSheetId="3">#REF!</definedName>
    <definedName name="_____RIL1" localSheetId="0">#REF!</definedName>
    <definedName name="_____RIL1" localSheetId="4">#REF!</definedName>
    <definedName name="_____RIL1">#REF!</definedName>
    <definedName name="_____SUM1" localSheetId="3">#REF!</definedName>
    <definedName name="_____SUM1" localSheetId="0">#REF!</definedName>
    <definedName name="_____SUM1" localSheetId="4">#REF!</definedName>
    <definedName name="_____SUM1">#REF!</definedName>
    <definedName name="_____SUM2" localSheetId="3">#REF!</definedName>
    <definedName name="_____SUM2" localSheetId="0">#REF!</definedName>
    <definedName name="_____SUM2" localSheetId="4">#REF!</definedName>
    <definedName name="_____SUM2">#REF!</definedName>
    <definedName name="_____SUM3" localSheetId="3">#REF!</definedName>
    <definedName name="_____SUM3" localSheetId="0">#REF!</definedName>
    <definedName name="_____SUM3" localSheetId="4">#REF!</definedName>
    <definedName name="_____SUM3">#REF!</definedName>
    <definedName name="_____TAB11" localSheetId="3">#REF!</definedName>
    <definedName name="_____TAB11">#REF!</definedName>
    <definedName name="_____TAB111" localSheetId="3">#REF!</definedName>
    <definedName name="_____TAB111">#REF!</definedName>
    <definedName name="_____TAB112" localSheetId="3">#REF!</definedName>
    <definedName name="_____TAB112">#REF!</definedName>
    <definedName name="_____TAB113" localSheetId="3">#REF!</definedName>
    <definedName name="_____TAB113">#REF!</definedName>
    <definedName name="_____TAB114" localSheetId="3">#REF!</definedName>
    <definedName name="_____TAB114">#REF!</definedName>
    <definedName name="_____TAB115" localSheetId="3">#REF!</definedName>
    <definedName name="_____TAB115">#REF!</definedName>
    <definedName name="_____TAB116" localSheetId="3">#REF!</definedName>
    <definedName name="_____TAB116">#REF!</definedName>
    <definedName name="_____TAB117" localSheetId="3">#REF!</definedName>
    <definedName name="_____TAB117">#REF!</definedName>
    <definedName name="_____TAB13" localSheetId="3">#REF!</definedName>
    <definedName name="_____TAB13">#REF!</definedName>
    <definedName name="_____TAB14" localSheetId="3">#REF!</definedName>
    <definedName name="_____TAB14">#REF!</definedName>
    <definedName name="_____TAB8" localSheetId="3">#REF!</definedName>
    <definedName name="_____TAB8">#REF!</definedName>
    <definedName name="_____TAB9" localSheetId="3">#REF!</definedName>
    <definedName name="_____TAB9">#REF!</definedName>
    <definedName name="_____TAR1" localSheetId="3">[3]Revenue!#REF!</definedName>
    <definedName name="_____TAR1">[3]Revenue!#REF!</definedName>
    <definedName name="_____WI1" localSheetId="2">#REF!</definedName>
    <definedName name="_____WI1" localSheetId="3">#REF!</definedName>
    <definedName name="_____WI1">#REF!</definedName>
    <definedName name="_____WI11" localSheetId="3">#REF!</definedName>
    <definedName name="_____WI11">#REF!</definedName>
    <definedName name="_____WI12" localSheetId="3">#REF!</definedName>
    <definedName name="_____WI12">#REF!</definedName>
    <definedName name="_____WI14" localSheetId="3">#REF!</definedName>
    <definedName name="_____WI14">#REF!</definedName>
    <definedName name="_____WI15" localSheetId="3">#REF!</definedName>
    <definedName name="_____WI15">#REF!</definedName>
    <definedName name="_____WI16" localSheetId="3">#REF!</definedName>
    <definedName name="_____WI16">#REF!</definedName>
    <definedName name="_____WI2" localSheetId="3">#REF!</definedName>
    <definedName name="_____WI2">#REF!</definedName>
    <definedName name="_____WI3" localSheetId="3">#REF!</definedName>
    <definedName name="_____WI3">#REF!</definedName>
    <definedName name="_____WI4" localSheetId="3">#REF!</definedName>
    <definedName name="_____WI4">#REF!</definedName>
    <definedName name="_____WI5" localSheetId="3">#REF!</definedName>
    <definedName name="_____WI5">#REF!</definedName>
    <definedName name="_____WI6" localSheetId="3">#REF!</definedName>
    <definedName name="_____WI6">#REF!</definedName>
    <definedName name="_____WI7" localSheetId="3">#REF!</definedName>
    <definedName name="_____WI7">#REF!</definedName>
    <definedName name="_____WI8" localSheetId="3">#REF!</definedName>
    <definedName name="_____WI8">#REF!</definedName>
    <definedName name="____1__123Graph_AMKT_MONTH" localSheetId="3" hidden="1">[5]SALES!#REF!</definedName>
    <definedName name="____1__123Graph_AMKT_MONTH" hidden="1">[5]SALES!#REF!</definedName>
    <definedName name="____10__123Graph_XMKT_YTD" localSheetId="3" hidden="1">[5]SALES!#REF!</definedName>
    <definedName name="____10__123Graph_XMKT_YTD" hidden="1">[5]SALES!#REF!</definedName>
    <definedName name="____2__123Graph_AMKT_YTD" localSheetId="3" hidden="1">[5]SALES!#REF!</definedName>
    <definedName name="____2__123Graph_AMKT_YTD" hidden="1">[5]SALES!#REF!</definedName>
    <definedName name="____3__123Graph_BMKT_MONTH" localSheetId="3" hidden="1">[5]SALES!#REF!</definedName>
    <definedName name="____3__123Graph_BMKT_MONTH" hidden="1">[5]SALES!#REF!</definedName>
    <definedName name="____4__123Graph_BMKT_YTD" localSheetId="3" hidden="1">[5]SALES!#REF!</definedName>
    <definedName name="____4__123Graph_BMKT_YTD" hidden="1">[5]SALES!#REF!</definedName>
    <definedName name="____5__123Graph_LBL_AMKT_MONTH" localSheetId="3" hidden="1">[5]SALES!#REF!</definedName>
    <definedName name="____5__123Graph_LBL_AMKT_MONTH" hidden="1">[5]SALES!#REF!</definedName>
    <definedName name="____6__123Graph_LBL_AMKT_YTD" localSheetId="3" hidden="1">[5]SALES!#REF!</definedName>
    <definedName name="____6__123Graph_LBL_AMKT_YTD" hidden="1">[5]SALES!#REF!</definedName>
    <definedName name="____7__123Graph_LBL_BMKT_MONTH" localSheetId="3" hidden="1">[5]SALES!#REF!</definedName>
    <definedName name="____7__123Graph_LBL_BMKT_MONTH" hidden="1">[5]SALES!#REF!</definedName>
    <definedName name="____8__123Graph_LBL_BMKT_YTD" localSheetId="3" hidden="1">[5]SALES!#REF!</definedName>
    <definedName name="____8__123Graph_LBL_BMKT_YTD" hidden="1">[5]SALES!#REF!</definedName>
    <definedName name="____9__123Graph_XMKT_MONTH" localSheetId="3" hidden="1">[5]SALES!#REF!</definedName>
    <definedName name="____9__123Graph_XMKT_MONTH" hidden="1">[5]SALES!#REF!</definedName>
    <definedName name="____aaV9" localSheetId="2">#REF!</definedName>
    <definedName name="____aaV9" localSheetId="3">#REF!</definedName>
    <definedName name="____aaV9">#REF!</definedName>
    <definedName name="____ALL1" localSheetId="3">#REF!</definedName>
    <definedName name="____ALL1" localSheetId="0">#REF!</definedName>
    <definedName name="____ALL1" localSheetId="4">#REF!</definedName>
    <definedName name="____ALL1">#REF!</definedName>
    <definedName name="____bal0196">[2]Plan1!$A$1:$F$238</definedName>
    <definedName name="____bal0296">[2]Plan1!$A$1:$F$238</definedName>
    <definedName name="____Bal0497">[2]Plan1!$A$1:$F$517</definedName>
    <definedName name="____bal1196">[2]Plan1!$A$1:$F$596</definedName>
    <definedName name="____bdg2000">[2]Plan1!$A$1:$AH$16</definedName>
    <definedName name="____CAP1" localSheetId="2">[3]Capex!#REF!</definedName>
    <definedName name="____CAP1" localSheetId="3">[3]Capex!#REF!</definedName>
    <definedName name="____CAP1">[3]Capex!#REF!</definedName>
    <definedName name="____CIP2" localSheetId="2">#REF!</definedName>
    <definedName name="____CIP2" localSheetId="3">#REF!</definedName>
    <definedName name="____CIP2">#REF!</definedName>
    <definedName name="____Dim1" localSheetId="3">#REF!</definedName>
    <definedName name="____Dim1" localSheetId="0">#REF!</definedName>
    <definedName name="____Dim1" localSheetId="4">#REF!</definedName>
    <definedName name="____Dim1">#REF!</definedName>
    <definedName name="____Dim2" localSheetId="3">#REF!</definedName>
    <definedName name="____Dim2" localSheetId="0">#REF!</definedName>
    <definedName name="____Dim2" localSheetId="4">#REF!</definedName>
    <definedName name="____Dim2">#REF!</definedName>
    <definedName name="____jed122223">[4]MMR!$A$1327:$IV$1327</definedName>
    <definedName name="____MIN1" localSheetId="2">[3]Revenue!#REF!</definedName>
    <definedName name="____MIN1" localSheetId="3">[3]Revenue!#REF!</definedName>
    <definedName name="____MIN1">[3]Revenue!#REF!</definedName>
    <definedName name="____mp2" localSheetId="2" hidden="1">#REF!</definedName>
    <definedName name="____mp2" localSheetId="3" hidden="1">#REF!</definedName>
    <definedName name="____mp2" hidden="1">#REF!</definedName>
    <definedName name="____MY3">#N/A</definedName>
    <definedName name="____MY4">#N/A</definedName>
    <definedName name="____MY5">#N/A</definedName>
    <definedName name="____New1">[6]SAD!$F$38</definedName>
    <definedName name="____O6">#REF!</definedName>
    <definedName name="____OUT1" localSheetId="2">[3]Revenue!#REF!</definedName>
    <definedName name="____OUT1" localSheetId="3">[3]Revenue!#REF!</definedName>
    <definedName name="____OUT1">[3]Revenue!#REF!</definedName>
    <definedName name="____REV2" localSheetId="3">[3]Revenue!#REF!</definedName>
    <definedName name="____REV2">[3]Revenue!#REF!</definedName>
    <definedName name="____REV21" localSheetId="3">[3]Revenue!#REF!</definedName>
    <definedName name="____REV21">[3]Revenue!#REF!</definedName>
    <definedName name="____REV22" localSheetId="3">[3]Revenue!#REF!</definedName>
    <definedName name="____REV22">[3]Revenue!#REF!</definedName>
    <definedName name="____RIL1" localSheetId="3">#REF!</definedName>
    <definedName name="____RIL1" localSheetId="0">#REF!</definedName>
    <definedName name="____RIL1" localSheetId="4">#REF!</definedName>
    <definedName name="____RIL1">#REF!</definedName>
    <definedName name="____SCH2">[7]Notes!#REF!</definedName>
    <definedName name="____SUM1" localSheetId="3">#REF!</definedName>
    <definedName name="____SUM1" localSheetId="0">#REF!</definedName>
    <definedName name="____SUM1" localSheetId="4">#REF!</definedName>
    <definedName name="____SUM1">#REF!</definedName>
    <definedName name="____SUM2" localSheetId="3">#REF!</definedName>
    <definedName name="____SUM2" localSheetId="0">#REF!</definedName>
    <definedName name="____SUM2" localSheetId="4">#REF!</definedName>
    <definedName name="____SUM2">#REF!</definedName>
    <definedName name="____SUM3" localSheetId="3">#REF!</definedName>
    <definedName name="____SUM3" localSheetId="0">#REF!</definedName>
    <definedName name="____SUM3" localSheetId="4">#REF!</definedName>
    <definedName name="____SUM3">#REF!</definedName>
    <definedName name="____TAR1" localSheetId="3">[3]Revenue!#REF!</definedName>
    <definedName name="____TAR1">[3]Revenue!#REF!</definedName>
    <definedName name="___1__123Graph_AMKT_MONTH" localSheetId="3" hidden="1">[5]SALES!#REF!</definedName>
    <definedName name="___1__123Graph_AMKT_MONTH" hidden="1">[5]SALES!#REF!</definedName>
    <definedName name="___10__123Graph_XMKT_YTD" localSheetId="3" hidden="1">[5]SALES!#REF!</definedName>
    <definedName name="___10__123Graph_XMKT_YTD" hidden="1">[5]SALES!#REF!</definedName>
    <definedName name="___2__123Graph_AMKT_YTD" localSheetId="3" hidden="1">[5]SALES!#REF!</definedName>
    <definedName name="___2__123Graph_AMKT_YTD" hidden="1">[5]SALES!#REF!</definedName>
    <definedName name="___3__123Graph_BMKT_MONTH" localSheetId="3" hidden="1">[5]SALES!#REF!</definedName>
    <definedName name="___3__123Graph_BMKT_MONTH" hidden="1">[5]SALES!#REF!</definedName>
    <definedName name="___4__123Graph_BMKT_YTD" localSheetId="3" hidden="1">[5]SALES!#REF!</definedName>
    <definedName name="___4__123Graph_BMKT_YTD" hidden="1">[5]SALES!#REF!</definedName>
    <definedName name="___5__123Graph_LBL_AMKT_MONTH" localSheetId="3" hidden="1">[5]SALES!#REF!</definedName>
    <definedName name="___5__123Graph_LBL_AMKT_MONTH" hidden="1">[5]SALES!#REF!</definedName>
    <definedName name="___6__123Graph_LBL_AMKT_YTD" localSheetId="3" hidden="1">[5]SALES!#REF!</definedName>
    <definedName name="___6__123Graph_LBL_AMKT_YTD" hidden="1">[5]SALES!#REF!</definedName>
    <definedName name="___7__123Graph_LBL_BMKT_MONTH" localSheetId="3" hidden="1">[5]SALES!#REF!</definedName>
    <definedName name="___7__123Graph_LBL_BMKT_MONTH" hidden="1">[5]SALES!#REF!</definedName>
    <definedName name="___8__123Graph_LBL_BMKT_YTD" localSheetId="3" hidden="1">[5]SALES!#REF!</definedName>
    <definedName name="___8__123Graph_LBL_BMKT_YTD" hidden="1">[5]SALES!#REF!</definedName>
    <definedName name="___9__123Graph_XMKT_MONTH" localSheetId="3" hidden="1">[5]SALES!#REF!</definedName>
    <definedName name="___9__123Graph_XMKT_MONTH" hidden="1">[5]SALES!#REF!</definedName>
    <definedName name="___aaV9" localSheetId="3">#REF!</definedName>
    <definedName name="___aaV9" localSheetId="0">#REF!</definedName>
    <definedName name="___aaV9" localSheetId="4">#REF!</definedName>
    <definedName name="___aaV9">#REF!</definedName>
    <definedName name="___ALL1" localSheetId="3">#REF!</definedName>
    <definedName name="___ALL1">#REF!</definedName>
    <definedName name="___bal0196" localSheetId="2">[8]Plan1!$A$1:$F$238</definedName>
    <definedName name="___bal0196" localSheetId="3">[9]Plan1!$A$1:$F$238</definedName>
    <definedName name="___bal0196" localSheetId="0">[10]Plan1!$A$1:$F$238</definedName>
    <definedName name="___bal0196" localSheetId="4">[10]Plan1!$A$1:$F$238</definedName>
    <definedName name="___bal0196">[11]Plan1!$A$1:$F$238</definedName>
    <definedName name="___bal0296" localSheetId="2">[8]Plan1!$A$1:$F$238</definedName>
    <definedName name="___bal0296" localSheetId="3">[9]Plan1!$A$1:$F$238</definedName>
    <definedName name="___bal0296" localSheetId="0">[10]Plan1!$A$1:$F$238</definedName>
    <definedName name="___bal0296" localSheetId="4">[10]Plan1!$A$1:$F$238</definedName>
    <definedName name="___bal0296">[11]Plan1!$A$1:$F$238</definedName>
    <definedName name="___Bal0497" localSheetId="2">[8]Plan1!$A$1:$F$517</definedName>
    <definedName name="___Bal0497" localSheetId="3">[9]Plan1!$A$1:$F$517</definedName>
    <definedName name="___Bal0497" localSheetId="0">[10]Plan1!$A$1:$F$517</definedName>
    <definedName name="___Bal0497" localSheetId="4">[10]Plan1!$A$1:$F$517</definedName>
    <definedName name="___Bal0497">[11]Plan1!$A$1:$F$517</definedName>
    <definedName name="___bal1196" localSheetId="2">[8]Plan1!$A$1:$F$596</definedName>
    <definedName name="___bal1196" localSheetId="3">[9]Plan1!$A$1:$F$596</definedName>
    <definedName name="___bal1196" localSheetId="0">[10]Plan1!$A$1:$F$596</definedName>
    <definedName name="___bal1196" localSheetId="4">[10]Plan1!$A$1:$F$596</definedName>
    <definedName name="___bal1196">[11]Plan1!$A$1:$F$596</definedName>
    <definedName name="___bdg2000" localSheetId="2">[8]Plan1!$A$1:$AH$16</definedName>
    <definedName name="___bdg2000" localSheetId="3">[9]Plan1!$A$1:$AH$16</definedName>
    <definedName name="___bdg2000" localSheetId="0">[10]Plan1!$A$1:$AH$16</definedName>
    <definedName name="___bdg2000" localSheetId="4">[10]Plan1!$A$1:$AH$16</definedName>
    <definedName name="___bdg2000">[11]Plan1!$A$1:$AH$16</definedName>
    <definedName name="___CAP1" localSheetId="2">[12]Capex!#REF!</definedName>
    <definedName name="___CAP1" localSheetId="3">[13]Capex!#REF!</definedName>
    <definedName name="___CAP1" localSheetId="0">[3]Capex!#REF!</definedName>
    <definedName name="___CAP1" localSheetId="4">[3]Capex!#REF!</definedName>
    <definedName name="___CAP1">[14]Capex!#REF!</definedName>
    <definedName name="___CIP2" localSheetId="3">#REF!</definedName>
    <definedName name="___CIP2" localSheetId="0">#REF!</definedName>
    <definedName name="___CIP2" localSheetId="4">#REF!</definedName>
    <definedName name="___CIP2">#REF!</definedName>
    <definedName name="___CUM1" localSheetId="3">#REF!</definedName>
    <definedName name="___CUM1" localSheetId="0">#REF!</definedName>
    <definedName name="___CUM1" localSheetId="4">#REF!</definedName>
    <definedName name="___CUM1">#REF!</definedName>
    <definedName name="___CUM2" localSheetId="3">#REF!</definedName>
    <definedName name="___CUM2" localSheetId="0">#REF!</definedName>
    <definedName name="___CUM2" localSheetId="4">#REF!</definedName>
    <definedName name="___CUM2">#REF!</definedName>
    <definedName name="___DEV1" localSheetId="3">#REF!</definedName>
    <definedName name="___DEV1" localSheetId="0">#REF!</definedName>
    <definedName name="___DEV1" localSheetId="4">#REF!</definedName>
    <definedName name="___DEV1">#REF!</definedName>
    <definedName name="___Dim1" localSheetId="3">#REF!</definedName>
    <definedName name="___Dim1">#REF!</definedName>
    <definedName name="___Dim2" localSheetId="3">#REF!</definedName>
    <definedName name="___Dim2">#REF!</definedName>
    <definedName name="___IND1" localSheetId="3">#REF!</definedName>
    <definedName name="___IND1" localSheetId="0">#REF!</definedName>
    <definedName name="___IND1" localSheetId="4">#REF!</definedName>
    <definedName name="___IND1">#REF!</definedName>
    <definedName name="___IND2" localSheetId="3">#REF!</definedName>
    <definedName name="___IND2" localSheetId="0">#REF!</definedName>
    <definedName name="___IND2" localSheetId="4">#REF!</definedName>
    <definedName name="___IND2">#REF!</definedName>
    <definedName name="___IND3" localSheetId="3">#REF!</definedName>
    <definedName name="___IND3" localSheetId="0">#REF!</definedName>
    <definedName name="___IND3" localSheetId="4">#REF!</definedName>
    <definedName name="___IND3">#REF!</definedName>
    <definedName name="___IND4" localSheetId="3">#REF!</definedName>
    <definedName name="___IND4" localSheetId="0">#REF!</definedName>
    <definedName name="___IND4" localSheetId="4">#REF!</definedName>
    <definedName name="___IND4">#REF!</definedName>
    <definedName name="___IND5" localSheetId="3">#REF!</definedName>
    <definedName name="___IND5" localSheetId="0">#REF!</definedName>
    <definedName name="___IND5" localSheetId="4">#REF!</definedName>
    <definedName name="___IND5">#REF!</definedName>
    <definedName name="___IND6" localSheetId="3">#REF!</definedName>
    <definedName name="___IND6" localSheetId="0">#REF!</definedName>
    <definedName name="___IND6" localSheetId="4">#REF!</definedName>
    <definedName name="___IND6">#REF!</definedName>
    <definedName name="___IND7" localSheetId="3">#REF!</definedName>
    <definedName name="___IND7" localSheetId="0">#REF!</definedName>
    <definedName name="___IND7" localSheetId="4">#REF!</definedName>
    <definedName name="___IND7">#REF!</definedName>
    <definedName name="___IND8" localSheetId="3">#REF!</definedName>
    <definedName name="___IND8" localSheetId="0">#REF!</definedName>
    <definedName name="___IND8" localSheetId="4">#REF!</definedName>
    <definedName name="___IND8">#REF!</definedName>
    <definedName name="___INDEX_SHEET___ASAP_Utilities" localSheetId="3">#REF!</definedName>
    <definedName name="___INDEX_SHEET___ASAP_Utilities" localSheetId="0">#REF!</definedName>
    <definedName name="___INDEX_SHEET___ASAP_Utilities" localSheetId="4">#REF!</definedName>
    <definedName name="___INDEX_SHEET___ASAP_Utilities">#REF!</definedName>
    <definedName name="___jed122223" localSheetId="2">[15]MMR!$A$1327:$IV$1327</definedName>
    <definedName name="___jed122223" localSheetId="3">[16]MMR!$A$1327:$IV$1327</definedName>
    <definedName name="___jed122223" localSheetId="0">[17]MMR!$A$1327:$IV$1327</definedName>
    <definedName name="___jed122223" localSheetId="4">[17]MMR!$A$1327:$IV$1327</definedName>
    <definedName name="___jed122223">[18]MMR!$A$1327:$IV$1327</definedName>
    <definedName name="___K2">#REF!</definedName>
    <definedName name="___KSA1" localSheetId="3">#REF!</definedName>
    <definedName name="___KSA1" localSheetId="0">#REF!</definedName>
    <definedName name="___KSA1" localSheetId="4">#REF!</definedName>
    <definedName name="___KSA1">#REF!</definedName>
    <definedName name="___KSA2" localSheetId="3">#REF!</definedName>
    <definedName name="___KSA2" localSheetId="0">#REF!</definedName>
    <definedName name="___KSA2" localSheetId="4">#REF!</definedName>
    <definedName name="___KSA2">#REF!</definedName>
    <definedName name="___KSA3" localSheetId="3">#REF!</definedName>
    <definedName name="___KSA3" localSheetId="0">#REF!</definedName>
    <definedName name="___KSA3" localSheetId="4">#REF!</definedName>
    <definedName name="___KSA3">#REF!</definedName>
    <definedName name="___KSA4" localSheetId="3">#REF!</definedName>
    <definedName name="___KSA4" localSheetId="0">#REF!</definedName>
    <definedName name="___KSA4" localSheetId="4">#REF!</definedName>
    <definedName name="___KSA4">#REF!</definedName>
    <definedName name="___KSA5" localSheetId="3">#REF!</definedName>
    <definedName name="___KSA5" localSheetId="0">#REF!</definedName>
    <definedName name="___KSA5" localSheetId="4">#REF!</definedName>
    <definedName name="___KSA5">#REF!</definedName>
    <definedName name="___KSA6" localSheetId="3">#REF!</definedName>
    <definedName name="___KSA6" localSheetId="0">#REF!</definedName>
    <definedName name="___KSA6" localSheetId="4">#REF!</definedName>
    <definedName name="___KSA6">#REF!</definedName>
    <definedName name="___LIC2" localSheetId="3">#REF!</definedName>
    <definedName name="___LIC2" localSheetId="0">#REF!</definedName>
    <definedName name="___LIC2" localSheetId="4">#REF!</definedName>
    <definedName name="___LIC2">#REF!</definedName>
    <definedName name="___MIN1" localSheetId="2">[12]Revenue!#REF!</definedName>
    <definedName name="___MIN1" localSheetId="3">[13]Revenue!#REF!</definedName>
    <definedName name="___MIN1" localSheetId="0">[3]Revenue!#REF!</definedName>
    <definedName name="___MIN1" localSheetId="4">[3]Revenue!#REF!</definedName>
    <definedName name="___MIN1">[14]Revenue!#REF!</definedName>
    <definedName name="___mp2" localSheetId="3" hidden="1">#REF!</definedName>
    <definedName name="___mp2" localSheetId="0" hidden="1">#REF!</definedName>
    <definedName name="___mp2" localSheetId="4" hidden="1">#REF!</definedName>
    <definedName name="___mp2" hidden="1">#REF!</definedName>
    <definedName name="___MY2" localSheetId="3">#REF!</definedName>
    <definedName name="___MY2" localSheetId="0">#REF!</definedName>
    <definedName name="___MY2" localSheetId="4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>#REF!</definedName>
    <definedName name="___OUT1" localSheetId="2">[12]Revenue!#REF!</definedName>
    <definedName name="___OUT1" localSheetId="3">[13]Revenue!#REF!</definedName>
    <definedName name="___OUT1" localSheetId="0">[3]Revenue!#REF!</definedName>
    <definedName name="___OUT1" localSheetId="4">[3]Revenue!#REF!</definedName>
    <definedName name="___OUT1">[14]Revenue!#REF!</definedName>
    <definedName name="___REV2" localSheetId="2">[12]Revenue!#REF!</definedName>
    <definedName name="___REV2" localSheetId="3">[13]Revenue!#REF!</definedName>
    <definedName name="___REV2" localSheetId="0">[3]Revenue!#REF!</definedName>
    <definedName name="___REV2" localSheetId="4">[3]Revenue!#REF!</definedName>
    <definedName name="___REV2">[14]Revenue!#REF!</definedName>
    <definedName name="___REV21" localSheetId="2">[12]Revenue!#REF!</definedName>
    <definedName name="___REV21" localSheetId="3">[13]Revenue!#REF!</definedName>
    <definedName name="___REV21" localSheetId="0">[3]Revenue!#REF!</definedName>
    <definedName name="___REV21" localSheetId="4">[3]Revenue!#REF!</definedName>
    <definedName name="___REV21">[14]Revenue!#REF!</definedName>
    <definedName name="___REV22" localSheetId="2">[12]Revenue!#REF!</definedName>
    <definedName name="___REV22" localSheetId="3">[13]Revenue!#REF!</definedName>
    <definedName name="___REV22" localSheetId="0">[3]Revenue!#REF!</definedName>
    <definedName name="___REV22" localSheetId="4">[3]Revenue!#REF!</definedName>
    <definedName name="___REV22">[14]Revenue!#REF!</definedName>
    <definedName name="___RIL1" localSheetId="3">#REF!</definedName>
    <definedName name="___RIL1">#REF!</definedName>
    <definedName name="___SCH2">[7]Notes!#REF!</definedName>
    <definedName name="___SUM1" localSheetId="3">#REF!</definedName>
    <definedName name="___SUM1">#REF!</definedName>
    <definedName name="___SUM2" localSheetId="3">#REF!</definedName>
    <definedName name="___SUM2">#REF!</definedName>
    <definedName name="___SUM3" localSheetId="3">#REF!</definedName>
    <definedName name="___SUM3">#REF!</definedName>
    <definedName name="___TAB11" localSheetId="3">#REF!</definedName>
    <definedName name="___TAB11" localSheetId="0">#REF!</definedName>
    <definedName name="___TAB11" localSheetId="4">#REF!</definedName>
    <definedName name="___TAB11">#REF!</definedName>
    <definedName name="___TAB111" localSheetId="3">#REF!</definedName>
    <definedName name="___TAB111" localSheetId="0">#REF!</definedName>
    <definedName name="___TAB111" localSheetId="4">#REF!</definedName>
    <definedName name="___TAB111">#REF!</definedName>
    <definedName name="___TAB112" localSheetId="3">#REF!</definedName>
    <definedName name="___TAB112" localSheetId="0">#REF!</definedName>
    <definedName name="___TAB112" localSheetId="4">#REF!</definedName>
    <definedName name="___TAB112">#REF!</definedName>
    <definedName name="___TAB113" localSheetId="3">#REF!</definedName>
    <definedName name="___TAB113" localSheetId="0">#REF!</definedName>
    <definedName name="___TAB113" localSheetId="4">#REF!</definedName>
    <definedName name="___TAB113">#REF!</definedName>
    <definedName name="___TAB114" localSheetId="3">#REF!</definedName>
    <definedName name="___TAB114" localSheetId="0">#REF!</definedName>
    <definedName name="___TAB114" localSheetId="4">#REF!</definedName>
    <definedName name="___TAB114">#REF!</definedName>
    <definedName name="___TAB115" localSheetId="3">#REF!</definedName>
    <definedName name="___TAB115" localSheetId="0">#REF!</definedName>
    <definedName name="___TAB115" localSheetId="4">#REF!</definedName>
    <definedName name="___TAB115">#REF!</definedName>
    <definedName name="___TAB116" localSheetId="3">#REF!</definedName>
    <definedName name="___TAB116" localSheetId="0">#REF!</definedName>
    <definedName name="___TAB116" localSheetId="4">#REF!</definedName>
    <definedName name="___TAB116">#REF!</definedName>
    <definedName name="___TAB117" localSheetId="3">#REF!</definedName>
    <definedName name="___TAB117" localSheetId="0">#REF!</definedName>
    <definedName name="___TAB117" localSheetId="4">#REF!</definedName>
    <definedName name="___TAB117">#REF!</definedName>
    <definedName name="___TAB13" localSheetId="3">#REF!</definedName>
    <definedName name="___TAB13" localSheetId="0">#REF!</definedName>
    <definedName name="___TAB13" localSheetId="4">#REF!</definedName>
    <definedName name="___TAB13">#REF!</definedName>
    <definedName name="___TAB14" localSheetId="3">#REF!</definedName>
    <definedName name="___TAB14" localSheetId="0">#REF!</definedName>
    <definedName name="___TAB14" localSheetId="4">#REF!</definedName>
    <definedName name="___TAB14">#REF!</definedName>
    <definedName name="___TAB8" localSheetId="3">#REF!</definedName>
    <definedName name="___TAB8" localSheetId="0">#REF!</definedName>
    <definedName name="___TAB8" localSheetId="4">#REF!</definedName>
    <definedName name="___TAB8">#REF!</definedName>
    <definedName name="___TAB9" localSheetId="3">#REF!</definedName>
    <definedName name="___TAB9" localSheetId="0">#REF!</definedName>
    <definedName name="___TAB9" localSheetId="4">#REF!</definedName>
    <definedName name="___TAB9">#REF!</definedName>
    <definedName name="___TAR1" localSheetId="2">[12]Revenue!#REF!</definedName>
    <definedName name="___TAR1" localSheetId="3">[13]Revenue!#REF!</definedName>
    <definedName name="___TAR1" localSheetId="0">[3]Revenue!#REF!</definedName>
    <definedName name="___TAR1" localSheetId="4">[3]Revenue!#REF!</definedName>
    <definedName name="___TAR1">[14]Revenue!#REF!</definedName>
    <definedName name="___WI1" localSheetId="3">#REF!</definedName>
    <definedName name="___WI1" localSheetId="0">#REF!</definedName>
    <definedName name="___WI1" localSheetId="4">#REF!</definedName>
    <definedName name="___WI1">#REF!</definedName>
    <definedName name="___WI11" localSheetId="3">#REF!</definedName>
    <definedName name="___WI11" localSheetId="0">#REF!</definedName>
    <definedName name="___WI11" localSheetId="4">#REF!</definedName>
    <definedName name="___WI11">#REF!</definedName>
    <definedName name="___WI12" localSheetId="3">#REF!</definedName>
    <definedName name="___WI12" localSheetId="0">#REF!</definedName>
    <definedName name="___WI12" localSheetId="4">#REF!</definedName>
    <definedName name="___WI12">#REF!</definedName>
    <definedName name="___WI14" localSheetId="3">#REF!</definedName>
    <definedName name="___WI14" localSheetId="0">#REF!</definedName>
    <definedName name="___WI14" localSheetId="4">#REF!</definedName>
    <definedName name="___WI14">#REF!</definedName>
    <definedName name="___WI15" localSheetId="3">#REF!</definedName>
    <definedName name="___WI15" localSheetId="0">#REF!</definedName>
    <definedName name="___WI15" localSheetId="4">#REF!</definedName>
    <definedName name="___WI15">#REF!</definedName>
    <definedName name="___WI16" localSheetId="3">#REF!</definedName>
    <definedName name="___WI16" localSheetId="0">#REF!</definedName>
    <definedName name="___WI16" localSheetId="4">#REF!</definedName>
    <definedName name="___WI16">#REF!</definedName>
    <definedName name="___WI2" localSheetId="3">#REF!</definedName>
    <definedName name="___WI2" localSheetId="0">#REF!</definedName>
    <definedName name="___WI2" localSheetId="4">#REF!</definedName>
    <definedName name="___WI2">#REF!</definedName>
    <definedName name="___WI3" localSheetId="3">#REF!</definedName>
    <definedName name="___WI3" localSheetId="0">#REF!</definedName>
    <definedName name="___WI3" localSheetId="4">#REF!</definedName>
    <definedName name="___WI3">#REF!</definedName>
    <definedName name="___WI4" localSheetId="3">#REF!</definedName>
    <definedName name="___WI4" localSheetId="0">#REF!</definedName>
    <definedName name="___WI4" localSheetId="4">#REF!</definedName>
    <definedName name="___WI4">#REF!</definedName>
    <definedName name="___WI5" localSheetId="3">#REF!</definedName>
    <definedName name="___WI5" localSheetId="0">#REF!</definedName>
    <definedName name="___WI5" localSheetId="4">#REF!</definedName>
    <definedName name="___WI5">#REF!</definedName>
    <definedName name="___WI6" localSheetId="3">#REF!</definedName>
    <definedName name="___WI6" localSheetId="0">#REF!</definedName>
    <definedName name="___WI6" localSheetId="4">#REF!</definedName>
    <definedName name="___WI6">#REF!</definedName>
    <definedName name="___WI7" localSheetId="3">#REF!</definedName>
    <definedName name="___WI7" localSheetId="0">#REF!</definedName>
    <definedName name="___WI7" localSheetId="4">#REF!</definedName>
    <definedName name="___WI7">#REF!</definedName>
    <definedName name="___WI8" localSheetId="3">#REF!</definedName>
    <definedName name="___WI8" localSheetId="0">#REF!</definedName>
    <definedName name="___WI8" localSheetId="4">#REF!</definedName>
    <definedName name="___WI8">#REF!</definedName>
    <definedName name="__1__123Graph_AMKT_MONTH" localSheetId="3" hidden="1">[5]SALES!#REF!</definedName>
    <definedName name="__1__123Graph_AMKT_MONTH" hidden="1">[5]SALES!#REF!</definedName>
    <definedName name="__10__123Graph_LBL_AMKT_MONTH" localSheetId="3" hidden="1">[5]SALES!#REF!</definedName>
    <definedName name="__10__123Graph_LBL_AMKT_MONTH" hidden="1">[5]SALES!#REF!</definedName>
    <definedName name="__10__123Graph_XMKT_YTD" localSheetId="3" hidden="1">[5]SALES!#REF!</definedName>
    <definedName name="__10__123Graph_XMKT_YTD" hidden="1">[5]SALES!#REF!</definedName>
    <definedName name="__12__123Graph_LBL_AMKT_YTD" localSheetId="3" hidden="1">[5]SALES!#REF!</definedName>
    <definedName name="__12__123Graph_LBL_AMKT_YTD" hidden="1">[5]SALES!#REF!</definedName>
    <definedName name="__123" hidden="1">[19]JAN!$B$46:$B$50</definedName>
    <definedName name="__123Graph_A" localSheetId="3" hidden="1">[20]SALES!#REF!</definedName>
    <definedName name="__123Graph_A" hidden="1">[20]SALES!#REF!</definedName>
    <definedName name="__123Graph_ABUD" localSheetId="3" hidden="1">[21]EXP!#REF!</definedName>
    <definedName name="__123Graph_ABUD" hidden="1">[21]EXP!#REF!</definedName>
    <definedName name="__123Graph_ACOSTDIST" localSheetId="3" hidden="1">[22]PRODL297!#REF!</definedName>
    <definedName name="__123Graph_ACOSTDIST" hidden="1">[22]PRODL297!#REF!</definedName>
    <definedName name="__123Graph_ADM" hidden="1">[19]JAN!$C$46:$C$50</definedName>
    <definedName name="__123Graph_ADY" hidden="1">[19]JAN!$H$46:$H$50</definedName>
    <definedName name="__123Graph_AMONTH" localSheetId="3" hidden="1">[5]SALES!#REF!</definedName>
    <definedName name="__123Graph_AMONTH" hidden="1">[5]SALES!#REF!</definedName>
    <definedName name="__123Graph_APRODNVOL" hidden="1">[22]PRODL297!$D$37:$D$41</definedName>
    <definedName name="__123Graph_ATREND" localSheetId="3" hidden="1">[5]SALES!#REF!</definedName>
    <definedName name="__123Graph_ATREND" hidden="1">[5]SALES!#REF!</definedName>
    <definedName name="__123Graph_AYEAR" localSheetId="3" hidden="1">[5]SALES!#REF!</definedName>
    <definedName name="__123Graph_AYEAR" hidden="1">[5]SALES!#REF!</definedName>
    <definedName name="__123Graph_AYTD" localSheetId="3" hidden="1">[21]EXP!#REF!</definedName>
    <definedName name="__123Graph_AYTD" hidden="1">[21]EXP!#REF!</definedName>
    <definedName name="__123Graph_B" localSheetId="0" hidden="1">[19]JAN!$D$46:$D$50</definedName>
    <definedName name="__123Graph_B" localSheetId="4" hidden="1">[19]JAN!$D$46:$D$50</definedName>
    <definedName name="__123Graph_B" hidden="1">[22]PRODL297!$B$25:$B$25</definedName>
    <definedName name="__123Graph_BCOSTDIST" hidden="1">[22]PRODL297!$B$25:$B$25</definedName>
    <definedName name="__123Graph_BCOSTSECT" localSheetId="3" hidden="1">[22]PRODL297!#REF!</definedName>
    <definedName name="__123Graph_BCOSTSECT" hidden="1">[22]PRODL297!#REF!</definedName>
    <definedName name="__123Graph_BDM" hidden="1">[19]JAN!$C$46:$C$50</definedName>
    <definedName name="__123Graph_BMONTH" localSheetId="3" hidden="1">[5]SALES!#REF!</definedName>
    <definedName name="__123Graph_BMONTH" hidden="1">[5]SALES!#REF!</definedName>
    <definedName name="__123Graph_BTREND" localSheetId="3" hidden="1">[5]SALES!#REF!</definedName>
    <definedName name="__123Graph_BTREND" hidden="1">[5]SALES!#REF!</definedName>
    <definedName name="__123Graph_BYEAR" localSheetId="3" hidden="1">[5]SALES!#REF!</definedName>
    <definedName name="__123Graph_BYEAR" hidden="1">[5]SALES!#REF!</definedName>
    <definedName name="__123Graph_CCOSTSECT" localSheetId="3" hidden="1">[22]PRODL297!#REF!</definedName>
    <definedName name="__123Graph_CCOSTSECT" hidden="1">[22]PRODL297!#REF!</definedName>
    <definedName name="__123Graph_D" localSheetId="3" hidden="1">[20]SALES!#REF!</definedName>
    <definedName name="__123Graph_D" hidden="1">[20]SALES!#REF!</definedName>
    <definedName name="__123Graph_DCOSTSECT" localSheetId="3" hidden="1">[22]PRODL297!#REF!</definedName>
    <definedName name="__123Graph_DCOSTSECT" hidden="1">[22]PRODL297!#REF!</definedName>
    <definedName name="__123Graph_DGR" localSheetId="2" hidden="1">'[23]COMP-P&amp;L'!#REF!</definedName>
    <definedName name="__123Graph_DGR" localSheetId="3" hidden="1">'[24]COMP-P&amp;L'!#REF!</definedName>
    <definedName name="__123Graph_DGR" hidden="1">'[25]COMP-P&amp;L'!#REF!</definedName>
    <definedName name="__123Graph_DREV" localSheetId="2" hidden="1">'[23]COMP-P&amp;L'!#REF!</definedName>
    <definedName name="__123Graph_DREV" localSheetId="3" hidden="1">'[24]COMP-P&amp;L'!#REF!</definedName>
    <definedName name="__123Graph_DREV" hidden="1">'[25]COMP-P&amp;L'!#REF!</definedName>
    <definedName name="__123Graph_E" localSheetId="2" hidden="1">'[23]COMP-P&amp;L'!#REF!</definedName>
    <definedName name="__123Graph_E" localSheetId="3" hidden="1">'[24]COMP-P&amp;L'!#REF!</definedName>
    <definedName name="__123Graph_E" hidden="1">'[25]COMP-P&amp;L'!#REF!</definedName>
    <definedName name="__123Graph_ECOSTSECT" localSheetId="3" hidden="1">[22]PRODL297!#REF!</definedName>
    <definedName name="__123Graph_ECOSTSECT" hidden="1">[22]PRODL297!#REF!</definedName>
    <definedName name="__123Graph_EGR" localSheetId="2" hidden="1">'[23]COMP-P&amp;L'!#REF!</definedName>
    <definedName name="__123Graph_EGR" localSheetId="3" hidden="1">'[24]COMP-P&amp;L'!#REF!</definedName>
    <definedName name="__123Graph_EGR" hidden="1">'[25]COMP-P&amp;L'!#REF!</definedName>
    <definedName name="__123Graph_EREV" localSheetId="2" hidden="1">'[23]COMP-P&amp;L'!#REF!</definedName>
    <definedName name="__123Graph_EREV" localSheetId="3" hidden="1">'[24]COMP-P&amp;L'!#REF!</definedName>
    <definedName name="__123Graph_EREV" hidden="1">'[25]COMP-P&amp;L'!#REF!</definedName>
    <definedName name="__123Graph_F" localSheetId="2" hidden="1">'[23]COMP-P&amp;L'!#REF!</definedName>
    <definedName name="__123Graph_F" localSheetId="3" hidden="1">'[24]COMP-P&amp;L'!#REF!</definedName>
    <definedName name="__123Graph_F" hidden="1">'[25]COMP-P&amp;L'!#REF!</definedName>
    <definedName name="__123Graph_FCOSTSECT" localSheetId="3" hidden="1">[22]PRODL297!#REF!</definedName>
    <definedName name="__123Graph_FCOSTSECT" hidden="1">[22]PRODL297!#REF!</definedName>
    <definedName name="__123Graph_FGR" localSheetId="2" hidden="1">'[23]COMP-P&amp;L'!#REF!</definedName>
    <definedName name="__123Graph_FGR" localSheetId="3" hidden="1">'[24]COMP-P&amp;L'!#REF!</definedName>
    <definedName name="__123Graph_FGR" hidden="1">'[25]COMP-P&amp;L'!#REF!</definedName>
    <definedName name="__123Graph_FREV" localSheetId="2" hidden="1">'[23]COMP-P&amp;L'!#REF!</definedName>
    <definedName name="__123Graph_FREV" localSheetId="3" hidden="1">'[24]COMP-P&amp;L'!#REF!</definedName>
    <definedName name="__123Graph_FREV" hidden="1">'[25]COMP-P&amp;L'!#REF!</definedName>
    <definedName name="__123Graph_LBL_A" localSheetId="3" hidden="1">[5]SALES!#REF!</definedName>
    <definedName name="__123Graph_LBL_A" hidden="1">[5]SALES!#REF!</definedName>
    <definedName name="__123Graph_LBL_AMONTH" localSheetId="3" hidden="1">[5]SALES!#REF!</definedName>
    <definedName name="__123Graph_LBL_AMONTH" hidden="1">[5]SALES!#REF!</definedName>
    <definedName name="__123Graph_LBL_ATREND" localSheetId="3" hidden="1">[5]SALES!#REF!</definedName>
    <definedName name="__123Graph_LBL_ATREND" hidden="1">[5]SALES!#REF!</definedName>
    <definedName name="__123Graph_LBL_AYEAR" localSheetId="3" hidden="1">[5]SALES!#REF!</definedName>
    <definedName name="__123Graph_LBL_AYEAR" hidden="1">[5]SALES!#REF!</definedName>
    <definedName name="__123Graph_LBL_B" localSheetId="3" hidden="1">[5]SALES!#REF!</definedName>
    <definedName name="__123Graph_LBL_B" hidden="1">[5]SALES!#REF!</definedName>
    <definedName name="__123Graph_LBL_BMONTH" localSheetId="3" hidden="1">[5]SALES!#REF!</definedName>
    <definedName name="__123Graph_LBL_BMONTH" hidden="1">[5]SALES!#REF!</definedName>
    <definedName name="__123Graph_LBL_BTREND" localSheetId="3" hidden="1">[5]SALES!#REF!</definedName>
    <definedName name="__123Graph_LBL_BTREND" hidden="1">[5]SALES!#REF!</definedName>
    <definedName name="__123Graph_LBL_BYEAR" localSheetId="3" hidden="1">[5]SALES!#REF!</definedName>
    <definedName name="__123Graph_LBL_BYEAR" hidden="1">[5]SALES!#REF!</definedName>
    <definedName name="__123Graph_X" hidden="1">[19]JAN!$B$46:$B$50</definedName>
    <definedName name="__123Graph_XBUD" localSheetId="3" hidden="1">[21]EXP!#REF!</definedName>
    <definedName name="__123Graph_XBUD" hidden="1">[21]EXP!#REF!</definedName>
    <definedName name="__123Graph_XCOSTDIST" localSheetId="3" hidden="1">[22]PRODL297!#REF!</definedName>
    <definedName name="__123Graph_XCOSTDIST" hidden="1">[22]PRODL297!#REF!</definedName>
    <definedName name="__123Graph_XCOSTSECT" hidden="1">[22]PRODL297!$C$29:$C$34</definedName>
    <definedName name="__123Graph_XDM" hidden="1">[19]JAN!$B$46:$B$50</definedName>
    <definedName name="__123Graph_XDY" hidden="1">[19]JAN!$B$46:$B$50</definedName>
    <definedName name="__123Graph_XGR" localSheetId="2" hidden="1">'[23]COMP-P&amp;L'!#REF!</definedName>
    <definedName name="__123Graph_XGR" localSheetId="3" hidden="1">'[24]COMP-P&amp;L'!#REF!</definedName>
    <definedName name="__123Graph_XGR" hidden="1">'[25]COMP-P&amp;L'!#REF!</definedName>
    <definedName name="__123Graph_XMONTH" localSheetId="3" hidden="1">[5]SALES!#REF!</definedName>
    <definedName name="__123Graph_XMONTH" hidden="1">[5]SALES!#REF!</definedName>
    <definedName name="__123Graph_XREV" localSheetId="2" hidden="1">'[23]COMP-P&amp;L'!#REF!</definedName>
    <definedName name="__123Graph_XREV" localSheetId="3" hidden="1">'[24]COMP-P&amp;L'!#REF!</definedName>
    <definedName name="__123Graph_XREV" hidden="1">'[25]COMP-P&amp;L'!#REF!</definedName>
    <definedName name="__123Graph_XTREND" localSheetId="3" hidden="1">[5]SALES!#REF!</definedName>
    <definedName name="__123Graph_XTREND" hidden="1">[5]SALES!#REF!</definedName>
    <definedName name="__123Graph_XYEAR" localSheetId="3" hidden="1">[5]SALES!#REF!</definedName>
    <definedName name="__123Graph_XYEAR" hidden="1">[5]SALES!#REF!</definedName>
    <definedName name="__123Graph_XYTD" localSheetId="3" hidden="1">[21]EXP!#REF!</definedName>
    <definedName name="__123Graph_XYTD" hidden="1">[21]EXP!#REF!</definedName>
    <definedName name="__14__123Graph_LBL_BMKT_MONTH" localSheetId="3" hidden="1">[5]SALES!#REF!</definedName>
    <definedName name="__14__123Graph_LBL_BMKT_MONTH" hidden="1">[5]SALES!#REF!</definedName>
    <definedName name="__16__123Graph_LBL_BMKT_YTD" localSheetId="3" hidden="1">[5]SALES!#REF!</definedName>
    <definedName name="__16__123Graph_LBL_BMKT_YTD" hidden="1">[5]SALES!#REF!</definedName>
    <definedName name="__18__123Graph_XMKT_MONTH" localSheetId="3" hidden="1">[5]SALES!#REF!</definedName>
    <definedName name="__18__123Graph_XMKT_MONTH" hidden="1">[5]SALES!#REF!</definedName>
    <definedName name="__2__123Graph_AMKT_MONTH" localSheetId="3" hidden="1">[5]SALES!#REF!</definedName>
    <definedName name="__2__123Graph_AMKT_MONTH" hidden="1">[5]SALES!#REF!</definedName>
    <definedName name="__2__123Graph_AMKT_YTD" localSheetId="3" hidden="1">[5]SALES!#REF!</definedName>
    <definedName name="__2__123Graph_AMKT_YTD" hidden="1">[5]SALES!#REF!</definedName>
    <definedName name="__20__123Graph_XMKT_YTD" localSheetId="3" hidden="1">[5]SALES!#REF!</definedName>
    <definedName name="__20__123Graph_XMKT_YTD" hidden="1">[5]SALES!#REF!</definedName>
    <definedName name="__3__123Graph_BMKT_MONTH" localSheetId="3" hidden="1">[5]SALES!#REF!</definedName>
    <definedName name="__3__123Graph_BMKT_MONTH" hidden="1">[5]SALES!#REF!</definedName>
    <definedName name="__4__123Graph_AMKT_YTD" localSheetId="3" hidden="1">[5]SALES!#REF!</definedName>
    <definedName name="__4__123Graph_AMKT_YTD" hidden="1">[5]SALES!#REF!</definedName>
    <definedName name="__4__123Graph_BMKT_YTD" localSheetId="3" hidden="1">[5]SALES!#REF!</definedName>
    <definedName name="__4__123Graph_BMKT_YTD" hidden="1">[5]SALES!#REF!</definedName>
    <definedName name="__5__123Graph_LBL_AMKT_MONTH" localSheetId="3" hidden="1">[5]SALES!#REF!</definedName>
    <definedName name="__5__123Graph_LBL_AMKT_MONTH" hidden="1">[5]SALES!#REF!</definedName>
    <definedName name="__6__123Graph_BMKT_MONTH" localSheetId="3" hidden="1">[5]SALES!#REF!</definedName>
    <definedName name="__6__123Graph_BMKT_MONTH" hidden="1">[5]SALES!#REF!</definedName>
    <definedName name="__6__123Graph_LBL_AMKT_YTD" localSheetId="3" hidden="1">[5]SALES!#REF!</definedName>
    <definedName name="__6__123Graph_LBL_AMKT_YTD" hidden="1">[5]SALES!#REF!</definedName>
    <definedName name="__7__123Graph_LBL_BMKT_MONTH" localSheetId="3" hidden="1">[5]SALES!#REF!</definedName>
    <definedName name="__7__123Graph_LBL_BMKT_MONTH" hidden="1">[5]SALES!#REF!</definedName>
    <definedName name="__8__123Graph_BMKT_YTD" localSheetId="3" hidden="1">[5]SALES!#REF!</definedName>
    <definedName name="__8__123Graph_BMKT_YTD" hidden="1">[5]SALES!#REF!</definedName>
    <definedName name="__8__123Graph_LBL_BMKT_YTD" localSheetId="3" hidden="1">[5]SALES!#REF!</definedName>
    <definedName name="__8__123Graph_LBL_BMKT_YTD" hidden="1">[5]SALES!#REF!</definedName>
    <definedName name="__9__123Graph_XMKT_MONTH" localSheetId="3" hidden="1">[5]SALES!#REF!</definedName>
    <definedName name="__9__123Graph_XMKT_MONTH" hidden="1">[5]SALES!#REF!</definedName>
    <definedName name="__aaV9" localSheetId="3">#REF!</definedName>
    <definedName name="__aaV9" localSheetId="0">#REF!</definedName>
    <definedName name="__aaV9" localSheetId="4">#REF!</definedName>
    <definedName name="__aaV9">#REF!</definedName>
    <definedName name="__ALL1" localSheetId="3">#REF!</definedName>
    <definedName name="__ALL1">#REF!</definedName>
    <definedName name="__bal0196" localSheetId="2">[8]Plan1!$A$1:$F$238</definedName>
    <definedName name="__bal0196" localSheetId="3">[9]Plan1!$A$1:$F$238</definedName>
    <definedName name="__bal0196" localSheetId="0">[10]Plan1!$A$1:$F$238</definedName>
    <definedName name="__bal0196" localSheetId="4">[10]Plan1!$A$1:$F$238</definedName>
    <definedName name="__bal0196">[11]Plan1!$A$1:$F$238</definedName>
    <definedName name="__bal0296" localSheetId="2">[8]Plan1!$A$1:$F$238</definedName>
    <definedName name="__bal0296" localSheetId="3">[9]Plan1!$A$1:$F$238</definedName>
    <definedName name="__bal0296" localSheetId="0">[10]Plan1!$A$1:$F$238</definedName>
    <definedName name="__bal0296" localSheetId="4">[10]Plan1!$A$1:$F$238</definedName>
    <definedName name="__bal0296">[11]Plan1!$A$1:$F$238</definedName>
    <definedName name="__Bal0497" localSheetId="2">[8]Plan1!$A$1:$F$517</definedName>
    <definedName name="__Bal0497" localSheetId="3">[9]Plan1!$A$1:$F$517</definedName>
    <definedName name="__Bal0497" localSheetId="0">[10]Plan1!$A$1:$F$517</definedName>
    <definedName name="__Bal0497" localSheetId="4">[10]Plan1!$A$1:$F$517</definedName>
    <definedName name="__Bal0497">[11]Plan1!$A$1:$F$517</definedName>
    <definedName name="__bal1196" localSheetId="2">[8]Plan1!$A$1:$F$596</definedName>
    <definedName name="__bal1196" localSheetId="3">[9]Plan1!$A$1:$F$596</definedName>
    <definedName name="__bal1196" localSheetId="0">[10]Plan1!$A$1:$F$596</definedName>
    <definedName name="__bal1196" localSheetId="4">[10]Plan1!$A$1:$F$596</definedName>
    <definedName name="__bal1196">[11]Plan1!$A$1:$F$596</definedName>
    <definedName name="__bdg2000" localSheetId="2">[8]Plan1!$A$1:$AH$16</definedName>
    <definedName name="__bdg2000" localSheetId="3">[9]Plan1!$A$1:$AH$16</definedName>
    <definedName name="__bdg2000" localSheetId="0">[10]Plan1!$A$1:$AH$16</definedName>
    <definedName name="__bdg2000" localSheetId="4">[10]Plan1!$A$1:$AH$16</definedName>
    <definedName name="__bdg2000">[11]Plan1!$A$1:$AH$16</definedName>
    <definedName name="__CAP1" localSheetId="2">[12]Capex!#REF!</definedName>
    <definedName name="__CAP1" localSheetId="3">[13]Capex!#REF!</definedName>
    <definedName name="__CAP1" localSheetId="0">[3]Capex!#REF!</definedName>
    <definedName name="__CAP1" localSheetId="4">[3]Capex!#REF!</definedName>
    <definedName name="__CAP1">[14]Capex!#REF!</definedName>
    <definedName name="__CIP2" localSheetId="3">#REF!</definedName>
    <definedName name="__CIP2" localSheetId="0">#REF!</definedName>
    <definedName name="__CIP2" localSheetId="4">#REF!</definedName>
    <definedName name="__CIP2">#REF!</definedName>
    <definedName name="__CUM1" localSheetId="3">#REF!</definedName>
    <definedName name="__CUM1" localSheetId="0">#REF!</definedName>
    <definedName name="__CUM1" localSheetId="4">#REF!</definedName>
    <definedName name="__CUM1">#REF!</definedName>
    <definedName name="__CUM2" localSheetId="3">#REF!</definedName>
    <definedName name="__CUM2" localSheetId="0">#REF!</definedName>
    <definedName name="__CUM2" localSheetId="4">#REF!</definedName>
    <definedName name="__CUM2">#REF!</definedName>
    <definedName name="__dec98">'[26]DATA 2003'!#REF!</definedName>
    <definedName name="__DEV1" localSheetId="3">#REF!</definedName>
    <definedName name="__DEV1" localSheetId="0">#REF!</definedName>
    <definedName name="__DEV1" localSheetId="4">#REF!</definedName>
    <definedName name="__DEV1">#REF!</definedName>
    <definedName name="__Dim1" localSheetId="3">#REF!</definedName>
    <definedName name="__Dim1">#REF!</definedName>
    <definedName name="__Dim2" localSheetId="3">#REF!</definedName>
    <definedName name="__Dim2">#REF!</definedName>
    <definedName name="__FILL" localSheetId="3" hidden="1">#REF!</definedName>
    <definedName name="__FILL" hidden="1">#REF!</definedName>
    <definedName name="__IND1" localSheetId="3">#REF!</definedName>
    <definedName name="__IND1" localSheetId="0">#REF!</definedName>
    <definedName name="__IND1" localSheetId="4">#REF!</definedName>
    <definedName name="__IND1">#REF!</definedName>
    <definedName name="__IND2" localSheetId="3">#REF!</definedName>
    <definedName name="__IND2" localSheetId="0">#REF!</definedName>
    <definedName name="__IND2" localSheetId="4">#REF!</definedName>
    <definedName name="__IND2">#REF!</definedName>
    <definedName name="__IND3" localSheetId="3">#REF!</definedName>
    <definedName name="__IND3" localSheetId="0">#REF!</definedName>
    <definedName name="__IND3" localSheetId="4">#REF!</definedName>
    <definedName name="__IND3">#REF!</definedName>
    <definedName name="__IND4" localSheetId="3">#REF!</definedName>
    <definedName name="__IND4" localSheetId="0">#REF!</definedName>
    <definedName name="__IND4" localSheetId="4">#REF!</definedName>
    <definedName name="__IND4">#REF!</definedName>
    <definedName name="__IND5" localSheetId="3">#REF!</definedName>
    <definedName name="__IND5" localSheetId="0">#REF!</definedName>
    <definedName name="__IND5" localSheetId="4">#REF!</definedName>
    <definedName name="__IND5">#REF!</definedName>
    <definedName name="__IND6" localSheetId="3">#REF!</definedName>
    <definedName name="__IND6" localSheetId="0">#REF!</definedName>
    <definedName name="__IND6" localSheetId="4">#REF!</definedName>
    <definedName name="__IND6">#REF!</definedName>
    <definedName name="__IND7" localSheetId="3">#REF!</definedName>
    <definedName name="__IND7" localSheetId="0">#REF!</definedName>
    <definedName name="__IND7" localSheetId="4">#REF!</definedName>
    <definedName name="__IND7">#REF!</definedName>
    <definedName name="__IND8" localSheetId="3">#REF!</definedName>
    <definedName name="__IND8" localSheetId="0">#REF!</definedName>
    <definedName name="__IND8" localSheetId="4">#REF!</definedName>
    <definedName name="__IND8">#REF!</definedName>
    <definedName name="__jed122223" localSheetId="2">[15]MMR!$A$1327:$IV$1327</definedName>
    <definedName name="__jed122223" localSheetId="3">[16]MMR!$A$1327:$IV$1327</definedName>
    <definedName name="__jed122223" localSheetId="0">[17]MMR!$A$1327:$IV$1327</definedName>
    <definedName name="__jed122223" localSheetId="4">[17]MMR!$A$1327:$IV$1327</definedName>
    <definedName name="__jed122223">[18]MMR!$A$1327:$IV$1327</definedName>
    <definedName name="__K2">#REF!</definedName>
    <definedName name="__KSA1" localSheetId="3">#REF!</definedName>
    <definedName name="__KSA1" localSheetId="0">#REF!</definedName>
    <definedName name="__KSA1" localSheetId="4">#REF!</definedName>
    <definedName name="__KSA1">#REF!</definedName>
    <definedName name="__KSA2" localSheetId="3">#REF!</definedName>
    <definedName name="__KSA2" localSheetId="0">#REF!</definedName>
    <definedName name="__KSA2" localSheetId="4">#REF!</definedName>
    <definedName name="__KSA2">#REF!</definedName>
    <definedName name="__KSA3" localSheetId="3">#REF!</definedName>
    <definedName name="__KSA3" localSheetId="0">#REF!</definedName>
    <definedName name="__KSA3" localSheetId="4">#REF!</definedName>
    <definedName name="__KSA3">#REF!</definedName>
    <definedName name="__KSA4" localSheetId="3">#REF!</definedName>
    <definedName name="__KSA4" localSheetId="0">#REF!</definedName>
    <definedName name="__KSA4" localSheetId="4">#REF!</definedName>
    <definedName name="__KSA4">#REF!</definedName>
    <definedName name="__KSA5" localSheetId="3">#REF!</definedName>
    <definedName name="__KSA5" localSheetId="0">#REF!</definedName>
    <definedName name="__KSA5" localSheetId="4">#REF!</definedName>
    <definedName name="__KSA5">#REF!</definedName>
    <definedName name="__KSA6" localSheetId="3">#REF!</definedName>
    <definedName name="__KSA6" localSheetId="0">#REF!</definedName>
    <definedName name="__KSA6" localSheetId="4">#REF!</definedName>
    <definedName name="__KSA6">#REF!</definedName>
    <definedName name="__LIC2" localSheetId="3">#REF!</definedName>
    <definedName name="__LIC2" localSheetId="0">#REF!</definedName>
    <definedName name="__LIC2" localSheetId="4">#REF!</definedName>
    <definedName name="__LIC2">#REF!</definedName>
    <definedName name="__MIN1" localSheetId="2">[12]Revenue!#REF!</definedName>
    <definedName name="__MIN1" localSheetId="3">[13]Revenue!#REF!</definedName>
    <definedName name="__MIN1" localSheetId="0">[3]Revenue!#REF!</definedName>
    <definedName name="__MIN1" localSheetId="4">[3]Revenue!#REF!</definedName>
    <definedName name="__MIN1">[14]Revenue!#REF!</definedName>
    <definedName name="__mp2" localSheetId="3" hidden="1">#REF!</definedName>
    <definedName name="__mp2" localSheetId="0" hidden="1">#REF!</definedName>
    <definedName name="__mp2" localSheetId="4" hidden="1">#REF!</definedName>
    <definedName name="__mp2" hidden="1">#REF!</definedName>
    <definedName name="__MY2" localSheetId="3">#REF!</definedName>
    <definedName name="__MY2" localSheetId="0">#REF!</definedName>
    <definedName name="__MY2" localSheetId="4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>#REF!</definedName>
    <definedName name="__OUT1" localSheetId="2">[12]Revenue!#REF!</definedName>
    <definedName name="__OUT1" localSheetId="3">[13]Revenue!#REF!</definedName>
    <definedName name="__OUT1" localSheetId="0">[3]Revenue!#REF!</definedName>
    <definedName name="__OUT1" localSheetId="4">[3]Revenue!#REF!</definedName>
    <definedName name="__OUT1">[14]Revenue!#REF!</definedName>
    <definedName name="__REV2" localSheetId="2">[12]Revenue!#REF!</definedName>
    <definedName name="__REV2" localSheetId="3">[13]Revenue!#REF!</definedName>
    <definedName name="__REV2" localSheetId="0">[3]Revenue!#REF!</definedName>
    <definedName name="__REV2" localSheetId="4">[3]Revenue!#REF!</definedName>
    <definedName name="__REV2">[14]Revenue!#REF!</definedName>
    <definedName name="__REV21" localSheetId="2">[12]Revenue!#REF!</definedName>
    <definedName name="__REV21" localSheetId="3">[13]Revenue!#REF!</definedName>
    <definedName name="__REV21" localSheetId="0">[3]Revenue!#REF!</definedName>
    <definedName name="__REV21" localSheetId="4">[3]Revenue!#REF!</definedName>
    <definedName name="__REV21">[14]Revenue!#REF!</definedName>
    <definedName name="__REV22" localSheetId="2">[12]Revenue!#REF!</definedName>
    <definedName name="__REV22" localSheetId="3">[13]Revenue!#REF!</definedName>
    <definedName name="__REV22" localSheetId="0">[3]Revenue!#REF!</definedName>
    <definedName name="__REV22" localSheetId="4">[3]Revenue!#REF!</definedName>
    <definedName name="__REV22">[14]Revenue!#REF!</definedName>
    <definedName name="__RIL1" localSheetId="3">#REF!</definedName>
    <definedName name="__RIL1">#REF!</definedName>
    <definedName name="__SCH2">[7]Notes!#REF!</definedName>
    <definedName name="__SUM1" localSheetId="3">#REF!</definedName>
    <definedName name="__SUM1">#REF!</definedName>
    <definedName name="__SUM2" localSheetId="3">#REF!</definedName>
    <definedName name="__SUM2">#REF!</definedName>
    <definedName name="__SUM3" localSheetId="3">#REF!</definedName>
    <definedName name="__SUM3">#REF!</definedName>
    <definedName name="__TAB11" localSheetId="3">#REF!</definedName>
    <definedName name="__TAB11" localSheetId="0">#REF!</definedName>
    <definedName name="__TAB11" localSheetId="4">#REF!</definedName>
    <definedName name="__TAB11">#REF!</definedName>
    <definedName name="__TAB111" localSheetId="3">#REF!</definedName>
    <definedName name="__TAB111" localSheetId="0">#REF!</definedName>
    <definedName name="__TAB111" localSheetId="4">#REF!</definedName>
    <definedName name="__TAB111">#REF!</definedName>
    <definedName name="__TAB112" localSheetId="3">#REF!</definedName>
    <definedName name="__TAB112" localSheetId="0">#REF!</definedName>
    <definedName name="__TAB112" localSheetId="4">#REF!</definedName>
    <definedName name="__TAB112">#REF!</definedName>
    <definedName name="__TAB113" localSheetId="3">#REF!</definedName>
    <definedName name="__TAB113" localSheetId="0">#REF!</definedName>
    <definedName name="__TAB113" localSheetId="4">#REF!</definedName>
    <definedName name="__TAB113">#REF!</definedName>
    <definedName name="__TAB114" localSheetId="3">#REF!</definedName>
    <definedName name="__TAB114" localSheetId="0">#REF!</definedName>
    <definedName name="__TAB114" localSheetId="4">#REF!</definedName>
    <definedName name="__TAB114">#REF!</definedName>
    <definedName name="__TAB115" localSheetId="3">#REF!</definedName>
    <definedName name="__TAB115" localSheetId="0">#REF!</definedName>
    <definedName name="__TAB115" localSheetId="4">#REF!</definedName>
    <definedName name="__TAB115">#REF!</definedName>
    <definedName name="__TAB116" localSheetId="3">#REF!</definedName>
    <definedName name="__TAB116" localSheetId="0">#REF!</definedName>
    <definedName name="__TAB116" localSheetId="4">#REF!</definedName>
    <definedName name="__TAB116">#REF!</definedName>
    <definedName name="__TAB117" localSheetId="3">#REF!</definedName>
    <definedName name="__TAB117" localSheetId="0">#REF!</definedName>
    <definedName name="__TAB117" localSheetId="4">#REF!</definedName>
    <definedName name="__TAB117">#REF!</definedName>
    <definedName name="__TAB13" localSheetId="3">#REF!</definedName>
    <definedName name="__TAB13" localSheetId="0">#REF!</definedName>
    <definedName name="__TAB13" localSheetId="4">#REF!</definedName>
    <definedName name="__TAB13">#REF!</definedName>
    <definedName name="__TAB14" localSheetId="3">#REF!</definedName>
    <definedName name="__TAB14" localSheetId="0">#REF!</definedName>
    <definedName name="__TAB14" localSheetId="4">#REF!</definedName>
    <definedName name="__TAB14">#REF!</definedName>
    <definedName name="__TAB8" localSheetId="3">#REF!</definedName>
    <definedName name="__TAB8" localSheetId="0">#REF!</definedName>
    <definedName name="__TAB8" localSheetId="4">#REF!</definedName>
    <definedName name="__TAB8">#REF!</definedName>
    <definedName name="__TAB9" localSheetId="3">#REF!</definedName>
    <definedName name="__TAB9" localSheetId="0">#REF!</definedName>
    <definedName name="__TAB9" localSheetId="4">#REF!</definedName>
    <definedName name="__TAB9">#REF!</definedName>
    <definedName name="__TAR1" localSheetId="2">[12]Revenue!#REF!</definedName>
    <definedName name="__TAR1" localSheetId="3">[13]Revenue!#REF!</definedName>
    <definedName name="__TAR1" localSheetId="0">[3]Revenue!#REF!</definedName>
    <definedName name="__TAR1" localSheetId="4">[3]Revenue!#REF!</definedName>
    <definedName name="__TAR1">[14]Revenue!#REF!</definedName>
    <definedName name="__WI1" localSheetId="3">#REF!</definedName>
    <definedName name="__WI1" localSheetId="0">#REF!</definedName>
    <definedName name="__WI1" localSheetId="4">#REF!</definedName>
    <definedName name="__WI1">#REF!</definedName>
    <definedName name="__WI11" localSheetId="3">#REF!</definedName>
    <definedName name="__WI11" localSheetId="0">#REF!</definedName>
    <definedName name="__WI11" localSheetId="4">#REF!</definedName>
    <definedName name="__WI11">#REF!</definedName>
    <definedName name="__WI12" localSheetId="3">#REF!</definedName>
    <definedName name="__WI12" localSheetId="0">#REF!</definedName>
    <definedName name="__WI12" localSheetId="4">#REF!</definedName>
    <definedName name="__WI12">#REF!</definedName>
    <definedName name="__WI14" localSheetId="3">#REF!</definedName>
    <definedName name="__WI14" localSheetId="0">#REF!</definedName>
    <definedName name="__WI14" localSheetId="4">#REF!</definedName>
    <definedName name="__WI14">#REF!</definedName>
    <definedName name="__WI15" localSheetId="3">#REF!</definedName>
    <definedName name="__WI15" localSheetId="0">#REF!</definedName>
    <definedName name="__WI15" localSheetId="4">#REF!</definedName>
    <definedName name="__WI15">#REF!</definedName>
    <definedName name="__WI16" localSheetId="3">#REF!</definedName>
    <definedName name="__WI16" localSheetId="0">#REF!</definedName>
    <definedName name="__WI16" localSheetId="4">#REF!</definedName>
    <definedName name="__WI16">#REF!</definedName>
    <definedName name="__WI2" localSheetId="3">#REF!</definedName>
    <definedName name="__WI2" localSheetId="0">#REF!</definedName>
    <definedName name="__WI2" localSheetId="4">#REF!</definedName>
    <definedName name="__WI2">#REF!</definedName>
    <definedName name="__WI3" localSheetId="3">#REF!</definedName>
    <definedName name="__WI3" localSheetId="0">#REF!</definedName>
    <definedName name="__WI3" localSheetId="4">#REF!</definedName>
    <definedName name="__WI3">#REF!</definedName>
    <definedName name="__WI4" localSheetId="3">#REF!</definedName>
    <definedName name="__WI4" localSheetId="0">#REF!</definedName>
    <definedName name="__WI4" localSheetId="4">#REF!</definedName>
    <definedName name="__WI4">#REF!</definedName>
    <definedName name="__WI5" localSheetId="3">#REF!</definedName>
    <definedName name="__WI5" localSheetId="0">#REF!</definedName>
    <definedName name="__WI5" localSheetId="4">#REF!</definedName>
    <definedName name="__WI5">#REF!</definedName>
    <definedName name="__WI6" localSheetId="3">#REF!</definedName>
    <definedName name="__WI6" localSheetId="0">#REF!</definedName>
    <definedName name="__WI6" localSheetId="4">#REF!</definedName>
    <definedName name="__WI6">#REF!</definedName>
    <definedName name="__WI7" localSheetId="3">#REF!</definedName>
    <definedName name="__WI7" localSheetId="0">#REF!</definedName>
    <definedName name="__WI7" localSheetId="4">#REF!</definedName>
    <definedName name="__WI7">#REF!</definedName>
    <definedName name="__WI8" localSheetId="3">#REF!</definedName>
    <definedName name="__WI8" localSheetId="0">#REF!</definedName>
    <definedName name="__WI8" localSheetId="4">#REF!</definedName>
    <definedName name="__WI8">#REF!</definedName>
    <definedName name="_1" localSheetId="3">#REF!</definedName>
    <definedName name="_1">#REF!</definedName>
    <definedName name="_1__123Graph_AMKT_MONTH" localSheetId="3" hidden="1">[5]SALES!#REF!</definedName>
    <definedName name="_1__123Graph_AMKT_MONTH" hidden="1">[5]SALES!#REF!</definedName>
    <definedName name="_1_0res_percent" localSheetId="3">#REF!</definedName>
    <definedName name="_1_0res_percent" localSheetId="0">#REF!</definedName>
    <definedName name="_1_0res_percent" localSheetId="4">#REF!</definedName>
    <definedName name="_1_0res_percent">#REF!</definedName>
    <definedName name="_1_dense_radius" localSheetId="2">'[27]Current Inputs'!$E$50:$P$50</definedName>
    <definedName name="_1_dense_radius" localSheetId="3">'[28]Current Inputs'!$E$50:$P$50</definedName>
    <definedName name="_1_dense_radius" localSheetId="0">'[29]Current Inputs'!$E$50:$P$50</definedName>
    <definedName name="_1_dense_radius" localSheetId="4">'[29]Current Inputs'!$E$50:$P$50</definedName>
    <definedName name="_1_dense_radius">'[30]Current Inputs'!$E$50:$P$50</definedName>
    <definedName name="_1_US">"Dolar Exchange"</definedName>
    <definedName name="_10">#N/A</definedName>
    <definedName name="_10__123Graph_AMKT_YTD" localSheetId="3" hidden="1">[5]SALES!#REF!</definedName>
    <definedName name="_10__123Graph_AMKT_YTD" hidden="1">[5]SALES!#REF!</definedName>
    <definedName name="_10__123Graph_LBL_AMKT_MONTH" localSheetId="3" hidden="1">[5]SALES!#REF!</definedName>
    <definedName name="_10__123Graph_LBL_AMKT_MONTH" hidden="1">[5]SALES!#REF!</definedName>
    <definedName name="_10__123Graph_LBL_BMKT_YTD" localSheetId="3" hidden="1">[5]SALES!#REF!</definedName>
    <definedName name="_10__123Graph_LBL_BMKT_YTD" hidden="1">[5]SALES!#REF!</definedName>
    <definedName name="_10__123Graph_XMKT_YTD" localSheetId="3" hidden="1">[5]SALES!#REF!</definedName>
    <definedName name="_10__123Graph_XMKT_YTD" hidden="1">[5]SALES!#REF!</definedName>
    <definedName name="_10Excel_BuiltIn_Print_Titles_6_1">[31]Administration!$A$1:$C$65536,[31]Administration!#REF!</definedName>
    <definedName name="_11">#N/A</definedName>
    <definedName name="_11__123Graph_XMKT_MONTH" localSheetId="3" hidden="1">[5]SALES!#REF!</definedName>
    <definedName name="_11__123Graph_XMKT_MONTH" hidden="1">[5]SALES!#REF!</definedName>
    <definedName name="_11Excel_BuiltIn_Print_Titles_6_1" localSheetId="2">[32]Administration!$A$1:$C$65536,[32]Administration!#REF!</definedName>
    <definedName name="_11Excel_BuiltIn_Print_Titles_6_1" localSheetId="3">[33]Administration!$A$1:$C$65536,[33]Administration!#REF!</definedName>
    <definedName name="_11Excel_BuiltIn_Print_Titles_6_1">[34]Administration!$A$1:$C$65536,[34]Administration!#REF!</definedName>
    <definedName name="_11M" localSheetId="2">[35]Fin!$C$305</definedName>
    <definedName name="_11M" localSheetId="3">[36]Fin!$C$305</definedName>
    <definedName name="_11M" localSheetId="0">[37]Fin!$C$305</definedName>
    <definedName name="_11M" localSheetId="4">[37]Fin!$C$305</definedName>
    <definedName name="_11M">[38]Fin!$C$305</definedName>
    <definedName name="_12">#N/A</definedName>
    <definedName name="_12__123Graph_BMKT_MONTH" localSheetId="2" hidden="1">[5]SALES!#REF!</definedName>
    <definedName name="_12__123Graph_BMKT_MONTH" localSheetId="3" hidden="1">[5]SALES!#REF!</definedName>
    <definedName name="_12__123Graph_BMKT_MONTH" hidden="1">[5]SALES!#REF!</definedName>
    <definedName name="_12__123Graph_BMKT_YTD" localSheetId="5" hidden="1">[5]SALES!#REF!</definedName>
    <definedName name="_12__123Graph_BMKT_YTD" localSheetId="3" hidden="1">[5]SALES!#REF!</definedName>
    <definedName name="_12__123Graph_BMKT_YTD" hidden="1">[5]SALES!#REF!</definedName>
    <definedName name="_12__123Graph_LBL_AMKT_YTD" localSheetId="3" hidden="1">[5]SALES!#REF!</definedName>
    <definedName name="_12__123Graph_LBL_AMKT_YTD" hidden="1">[5]SALES!#REF!</definedName>
    <definedName name="_12__123Graph_XMKT_YTD" localSheetId="3" hidden="1">[5]SALES!#REF!</definedName>
    <definedName name="_12__123Graph_XMKT_YTD" hidden="1">[5]SALES!#REF!</definedName>
    <definedName name="_13">#N/A</definedName>
    <definedName name="_14">#N/A</definedName>
    <definedName name="_14__123Graph_BMKT_YTD" localSheetId="3" hidden="1">[5]SALES!#REF!</definedName>
    <definedName name="_14__123Graph_BMKT_YTD" hidden="1">[5]SALES!#REF!</definedName>
    <definedName name="_14__123Graph_LBL_BMKT_MONTH" localSheetId="3" hidden="1">[5]SALES!#REF!</definedName>
    <definedName name="_14__123Graph_LBL_BMKT_MONTH" hidden="1">[5]SALES!#REF!</definedName>
    <definedName name="_15">#N/A</definedName>
    <definedName name="_15__123Graph_BMKT_MONTH" localSheetId="3" hidden="1">[5]SALES!#REF!</definedName>
    <definedName name="_15__123Graph_BMKT_MONTH" hidden="1">[5]SALES!#REF!</definedName>
    <definedName name="_15__123Graph_LBL_AMKT_MONTH" localSheetId="5" hidden="1">[5]SALES!#REF!</definedName>
    <definedName name="_15__123Graph_LBL_AMKT_MONTH" localSheetId="3" hidden="1">[5]SALES!#REF!</definedName>
    <definedName name="_15__123Graph_LBL_AMKT_MONTH" hidden="1">[5]SALES!#REF!</definedName>
    <definedName name="_16">#N/A</definedName>
    <definedName name="_16__123Graph_BMKT_YTD" localSheetId="3" hidden="1">[5]SALES!#REF!</definedName>
    <definedName name="_16__123Graph_BMKT_YTD" hidden="1">[5]SALES!#REF!</definedName>
    <definedName name="_16__123Graph_LBL_AMKT_MONTH" localSheetId="3" hidden="1">[5]SALES!#REF!</definedName>
    <definedName name="_16__123Graph_LBL_AMKT_MONTH" hidden="1">[5]SALES!#REF!</definedName>
    <definedName name="_16__123Graph_LBL_BMKT_YTD" localSheetId="3" hidden="1">[5]SALES!#REF!</definedName>
    <definedName name="_16__123Graph_LBL_BMKT_YTD" hidden="1">[5]SALES!#REF!</definedName>
    <definedName name="_17">#N/A</definedName>
    <definedName name="_18">#N/A</definedName>
    <definedName name="_18__123Graph_LBL_AMKT_YTD" localSheetId="5" hidden="1">[5]SALES!#REF!</definedName>
    <definedName name="_18__123Graph_LBL_AMKT_YTD" localSheetId="3" hidden="1">[5]SALES!#REF!</definedName>
    <definedName name="_18__123Graph_LBL_AMKT_YTD" hidden="1">[5]SALES!#REF!</definedName>
    <definedName name="_18__123Graph_XMKT_MONTH" localSheetId="3" hidden="1">[5]SALES!#REF!</definedName>
    <definedName name="_18__123Graph_XMKT_MONTH" hidden="1">[5]SALES!#REF!</definedName>
    <definedName name="_19">#N/A</definedName>
    <definedName name="_1A" localSheetId="3">#REF!</definedName>
    <definedName name="_1A">#REF!</definedName>
    <definedName name="_1F" localSheetId="3">#REF!</definedName>
    <definedName name="_1F">#REF!</definedName>
    <definedName name="_1M" localSheetId="2">[12]Financing!#REF!</definedName>
    <definedName name="_1M" localSheetId="3">[13]Financing!#REF!</definedName>
    <definedName name="_1M">[39]Financing!#REF!</definedName>
    <definedName name="_1NR" localSheetId="3">#REF!</definedName>
    <definedName name="_1NR">#REF!</definedName>
    <definedName name="_1S" localSheetId="3">#REF!</definedName>
    <definedName name="_1S">#REF!</definedName>
    <definedName name="_2" localSheetId="3">#REF!</definedName>
    <definedName name="_2">#REF!</definedName>
    <definedName name="_2__123Graph_AMKT_MONTH" localSheetId="3" hidden="1">[5]SALES!#REF!</definedName>
    <definedName name="_2__123Graph_AMKT_MONTH" hidden="1">[5]SALES!#REF!</definedName>
    <definedName name="_2__123Graph_AMKT_YTD" localSheetId="3" hidden="1">[5]SALES!#REF!</definedName>
    <definedName name="_2__123Graph_AMKT_YTD" hidden="1">[5]SALES!#REF!</definedName>
    <definedName name="_2_0zone_ic_perc" localSheetId="3">#REF!</definedName>
    <definedName name="_2_0zone_ic_perc" localSheetId="0">#REF!</definedName>
    <definedName name="_2_0zone_ic_perc" localSheetId="4">#REF!</definedName>
    <definedName name="_2_0zone_ic_perc">#REF!</definedName>
    <definedName name="_20">#N/A</definedName>
    <definedName name="_20__123Graph_BMKT_YTD" localSheetId="3" hidden="1">[5]SALES!#REF!</definedName>
    <definedName name="_20__123Graph_BMKT_YTD" hidden="1">[5]SALES!#REF!</definedName>
    <definedName name="_20__123Graph_LBL_AMKT_MONTH" localSheetId="3" hidden="1">[5]SALES!#REF!</definedName>
    <definedName name="_20__123Graph_LBL_AMKT_MONTH" hidden="1">[5]SALES!#REF!</definedName>
    <definedName name="_20__123Graph_LBL_BMKT_MONTH" localSheetId="3" hidden="1">[5]SALES!#REF!</definedName>
    <definedName name="_20__123Graph_LBL_BMKT_MONTH" hidden="1">[5]SALES!#REF!</definedName>
    <definedName name="_20__123Graph_XMKT_YTD" localSheetId="3" hidden="1">[5]SALES!#REF!</definedName>
    <definedName name="_20__123Graph_XMKT_YTD" hidden="1">[5]SALES!#REF!</definedName>
    <definedName name="_21">#N/A</definedName>
    <definedName name="_21__123Graph_LBL_BMKT_MONTH" localSheetId="5" hidden="1">[5]SALES!#REF!</definedName>
    <definedName name="_21__123Graph_LBL_BMKT_MONTH" localSheetId="3" hidden="1">[5]SALES!#REF!</definedName>
    <definedName name="_21__123Graph_LBL_BMKT_MONTH" hidden="1">[5]SALES!#REF!</definedName>
    <definedName name="_22">#N/A</definedName>
    <definedName name="_22__123Graph_LBL_BMKT_YTD" localSheetId="3" hidden="1">[5]SALES!#REF!</definedName>
    <definedName name="_22__123Graph_LBL_BMKT_YTD" hidden="1">[5]SALES!#REF!</definedName>
    <definedName name="_24__123Graph_LBL_AMKT_YTD" localSheetId="3" hidden="1">[5]SALES!#REF!</definedName>
    <definedName name="_24__123Graph_LBL_AMKT_YTD" hidden="1">[5]SALES!#REF!</definedName>
    <definedName name="_24__123Graph_LBL_BMKT_YTD" localSheetId="5" hidden="1">[5]SALES!#REF!</definedName>
    <definedName name="_24__123Graph_LBL_BMKT_YTD" localSheetId="3" hidden="1">[5]SALES!#REF!</definedName>
    <definedName name="_24__123Graph_LBL_BMKT_YTD" hidden="1">[5]SALES!#REF!</definedName>
    <definedName name="_24__123Graph_XMKT_MONTH" localSheetId="3" hidden="1">[5]SALES!#REF!</definedName>
    <definedName name="_24__123Graph_XMKT_MONTH" hidden="1">[5]SALES!#REF!</definedName>
    <definedName name="_26__123Graph_XMKT_YTD" localSheetId="3" hidden="1">[5]SALES!#REF!</definedName>
    <definedName name="_26__123Graph_XMKT_YTD" hidden="1">[5]SALES!#REF!</definedName>
    <definedName name="_27__123Graph_XMKT_MONTH" localSheetId="5" hidden="1">[5]SALES!#REF!</definedName>
    <definedName name="_27__123Graph_XMKT_MONTH" localSheetId="3" hidden="1">[5]SALES!#REF!</definedName>
    <definedName name="_27__123Graph_XMKT_MONTH" hidden="1">[5]SALES!#REF!</definedName>
    <definedName name="_28__123Graph_LBL_BMKT_MONTH" localSheetId="3" hidden="1">[5]SALES!#REF!</definedName>
    <definedName name="_28__123Graph_LBL_BMKT_MONTH" hidden="1">[5]SALES!#REF!</definedName>
    <definedName name="_2A" localSheetId="3">#REF!</definedName>
    <definedName name="_2A" localSheetId="0">#REF!</definedName>
    <definedName name="_2A" localSheetId="4">#REF!</definedName>
    <definedName name="_2A">#REF!</definedName>
    <definedName name="_2F" localSheetId="3">#REF!</definedName>
    <definedName name="_2F">#REF!</definedName>
    <definedName name="_2S" localSheetId="3">#REF!</definedName>
    <definedName name="_2S">#REF!</definedName>
    <definedName name="_3">#N/A</definedName>
    <definedName name="_3__123Graph_AMKT_MONTH" localSheetId="3" hidden="1">[5]SALES!#REF!</definedName>
    <definedName name="_3__123Graph_AMKT_MONTH" hidden="1">[5]SALES!#REF!</definedName>
    <definedName name="_3__123Graph_BMKT_MONTH" localSheetId="3" hidden="1">[5]SALES!#REF!</definedName>
    <definedName name="_3__123Graph_BMKT_MONTH" hidden="1">[5]SALES!#REF!</definedName>
    <definedName name="_3_0res_percent" localSheetId="2">#REF!</definedName>
    <definedName name="_3_0res_percent" localSheetId="3">#REF!</definedName>
    <definedName name="_3_0res_percent">#REF!</definedName>
    <definedName name="_30__123Graph_LBL_AMKT_YTD" localSheetId="3" hidden="1">[5]SALES!#REF!</definedName>
    <definedName name="_30__123Graph_LBL_AMKT_YTD" hidden="1">[5]SALES!#REF!</definedName>
    <definedName name="_30__123Graph_XMKT_YTD" localSheetId="5" hidden="1">[5]SALES!#REF!</definedName>
    <definedName name="_30__123Graph_XMKT_YTD" localSheetId="3" hidden="1">[5]SALES!#REF!</definedName>
    <definedName name="_30__123Graph_XMKT_YTD" hidden="1">[5]SALES!#REF!</definedName>
    <definedName name="_32__123Graph_LBL_BMKT_YTD" localSheetId="3" hidden="1">[5]SALES!#REF!</definedName>
    <definedName name="_32__123Graph_LBL_BMKT_YTD" hidden="1">[5]SALES!#REF!</definedName>
    <definedName name="_326Cash" localSheetId="2">#REF!</definedName>
    <definedName name="_326Cash" localSheetId="3">#REF!</definedName>
    <definedName name="_326Cash">#REF!</definedName>
    <definedName name="_326FDeal" localSheetId="3">#REF!</definedName>
    <definedName name="_326FDeal">#REF!</definedName>
    <definedName name="_326NDeal" localSheetId="3">#REF!</definedName>
    <definedName name="_326NDeal">#REF!</definedName>
    <definedName name="_33_2_">[7]Restrict!#REF!</definedName>
    <definedName name="_36__123Graph_XMKT_MONTH" localSheetId="3" hidden="1">[5]SALES!#REF!</definedName>
    <definedName name="_36__123Graph_XMKT_MONTH" hidden="1">[5]SALES!#REF!</definedName>
    <definedName name="_3A" localSheetId="3">#REF!</definedName>
    <definedName name="_3A" localSheetId="0">#REF!</definedName>
    <definedName name="_3A" localSheetId="4">#REF!</definedName>
    <definedName name="_3A">#REF!</definedName>
    <definedName name="_3S" localSheetId="3">#REF!</definedName>
    <definedName name="_3S">#REF!</definedName>
    <definedName name="_4">#N/A</definedName>
    <definedName name="_4__123Graph_AMKT_MONTH" localSheetId="3" hidden="1">[5]SALES!#REF!</definedName>
    <definedName name="_4__123Graph_AMKT_MONTH" hidden="1">[5]SALES!#REF!</definedName>
    <definedName name="_4__123Graph_AMKT_YTD" localSheetId="3" hidden="1">[5]SALES!#REF!</definedName>
    <definedName name="_4__123Graph_AMKT_YTD" hidden="1">[5]SALES!#REF!</definedName>
    <definedName name="_4__123Graph_BMKT_YTD" localSheetId="3" hidden="1">[5]SALES!#REF!</definedName>
    <definedName name="_4__123Graph_BMKT_YTD" hidden="1">[5]SALES!#REF!</definedName>
    <definedName name="_40__123Graph_LBL_BMKT_YTD" localSheetId="3" hidden="1">[5]SALES!#REF!</definedName>
    <definedName name="_40__123Graph_LBL_BMKT_YTD" hidden="1">[5]SALES!#REF!</definedName>
    <definedName name="_40__123Graph_XMKT_YTD" localSheetId="3" hidden="1">[5]SALES!#REF!</definedName>
    <definedName name="_40__123Graph_XMKT_YTD" hidden="1">[5]SALES!#REF!</definedName>
    <definedName name="_4A" localSheetId="3">#REF!</definedName>
    <definedName name="_4A" localSheetId="0">#REF!</definedName>
    <definedName name="_4A" localSheetId="4">#REF!</definedName>
    <definedName name="_4A">#REF!</definedName>
    <definedName name="_4S" localSheetId="3">#REF!</definedName>
    <definedName name="_4S">#REF!</definedName>
    <definedName name="_5">#N/A</definedName>
    <definedName name="_5__123Graph_AMKT_MONTH" localSheetId="3" hidden="1">[5]SALES!#REF!</definedName>
    <definedName name="_5__123Graph_AMKT_MONTH" hidden="1">[5]SALES!#REF!</definedName>
    <definedName name="_5__123Graph_BMKT_MONTH" localSheetId="3" hidden="1">[5]SALES!#REF!</definedName>
    <definedName name="_5__123Graph_BMKT_MONTH" hidden="1">[5]SALES!#REF!</definedName>
    <definedName name="_5__123Graph_LBL_AMKT_MONTH" localSheetId="3" hidden="1">[5]SALES!#REF!</definedName>
    <definedName name="_5__123Graph_LBL_AMKT_MONTH" hidden="1">[5]SALES!#REF!</definedName>
    <definedName name="_50__123Graph_XMKT_YTD" localSheetId="3" hidden="1">[5]SALES!#REF!</definedName>
    <definedName name="_50__123Graph_XMKT_YTD" hidden="1">[5]SALES!#REF!</definedName>
    <definedName name="_5A" localSheetId="3">#REF!</definedName>
    <definedName name="_5A" localSheetId="0">#REF!</definedName>
    <definedName name="_5A" localSheetId="4">#REF!</definedName>
    <definedName name="_5A">#REF!</definedName>
    <definedName name="_5S" localSheetId="3">#REF!</definedName>
    <definedName name="_5S">#REF!</definedName>
    <definedName name="_6">#N/A</definedName>
    <definedName name="_6__123Graph_AMKT_YTD" localSheetId="5" hidden="1">[5]SALES!#REF!</definedName>
    <definedName name="_6__123Graph_AMKT_YTD" localSheetId="3" hidden="1">[5]SALES!#REF!</definedName>
    <definedName name="_6__123Graph_AMKT_YTD" hidden="1">[5]SALES!#REF!</definedName>
    <definedName name="_6__123Graph_BMKT_MONTH" localSheetId="3" hidden="1">[5]SALES!#REF!</definedName>
    <definedName name="_6__123Graph_BMKT_MONTH" hidden="1">[5]SALES!#REF!</definedName>
    <definedName name="_6__123Graph_BMKT_YTD" localSheetId="3" hidden="1">[5]SALES!#REF!</definedName>
    <definedName name="_6__123Graph_BMKT_YTD" hidden="1">[5]SALES!#REF!</definedName>
    <definedName name="_6__123Graph_LBL_AMKT_YTD" localSheetId="3" hidden="1">[5]SALES!#REF!</definedName>
    <definedName name="_6__123Graph_LBL_AMKT_YTD" hidden="1">[5]SALES!#REF!</definedName>
    <definedName name="_6_0zone_ic_perc" localSheetId="2">#REF!</definedName>
    <definedName name="_6_0zone_ic_perc" localSheetId="3">#REF!</definedName>
    <definedName name="_6_0zone_ic_perc">#REF!</definedName>
    <definedName name="_7">#N/A</definedName>
    <definedName name="_7__123Graph_LBL_AMKT_MONTH" localSheetId="3" hidden="1">[5]SALES!#REF!</definedName>
    <definedName name="_7__123Graph_LBL_AMKT_MONTH" hidden="1">[5]SALES!#REF!</definedName>
    <definedName name="_7__123Graph_LBL_BMKT_MONTH" localSheetId="3" hidden="1">[5]SALES!#REF!</definedName>
    <definedName name="_7__123Graph_LBL_BMKT_MONTH" hidden="1">[5]SALES!#REF!</definedName>
    <definedName name="_8">#N/A</definedName>
    <definedName name="_8__123Graph_AMKT_MONTH" localSheetId="3" hidden="1">[5]SALES!#REF!</definedName>
    <definedName name="_8__123Graph_AMKT_MONTH" hidden="1">[5]SALES!#REF!</definedName>
    <definedName name="_8__123Graph_AMKT_YTD" localSheetId="3" hidden="1">[5]SALES!#REF!</definedName>
    <definedName name="_8__123Graph_AMKT_YTD" hidden="1">[5]SALES!#REF!</definedName>
    <definedName name="_8__123Graph_BMKT_YTD" localSheetId="3" hidden="1">[5]SALES!#REF!</definedName>
    <definedName name="_8__123Graph_BMKT_YTD" hidden="1">[5]SALES!#REF!</definedName>
    <definedName name="_8__123Graph_LBL_AMKT_YTD" localSheetId="3" hidden="1">[5]SALES!#REF!</definedName>
    <definedName name="_8__123Graph_LBL_AMKT_YTD" hidden="1">[5]SALES!#REF!</definedName>
    <definedName name="_8__123Graph_LBL_BMKT_YTD" localSheetId="3" hidden="1">[5]SALES!#REF!</definedName>
    <definedName name="_8__123Graph_LBL_BMKT_YTD" hidden="1">[5]SALES!#REF!</definedName>
    <definedName name="_9">#N/A</definedName>
    <definedName name="_9__123Graph_BMKT_MONTH" localSheetId="5" hidden="1">[5]SALES!#REF!</definedName>
    <definedName name="_9__123Graph_BMKT_MONTH" localSheetId="3" hidden="1">[5]SALES!#REF!</definedName>
    <definedName name="_9__123Graph_BMKT_MONTH" hidden="1">[5]SALES!#REF!</definedName>
    <definedName name="_9__123Graph_LBL_BMKT_MONTH" localSheetId="3" hidden="1">[5]SALES!#REF!</definedName>
    <definedName name="_9__123Graph_LBL_BMKT_MONTH" hidden="1">[5]SALES!#REF!</definedName>
    <definedName name="_9__123Graph_XMKT_MONTH" localSheetId="3" hidden="1">[5]SALES!#REF!</definedName>
    <definedName name="_9__123Graph_XMKT_MONTH" hidden="1">[5]SALES!#REF!</definedName>
    <definedName name="_aaV9" localSheetId="3">#REF!</definedName>
    <definedName name="_aaV9">#REF!</definedName>
    <definedName name="_Act04" localSheetId="3">#REF!</definedName>
    <definedName name="_Act04" localSheetId="0">#REF!</definedName>
    <definedName name="_Act04" localSheetId="4">#REF!</definedName>
    <definedName name="_Act04">#REF!</definedName>
    <definedName name="_ALL1" localSheetId="3">#REF!</definedName>
    <definedName name="_ALL1">#REF!</definedName>
    <definedName name="_bal0196" localSheetId="2">[8]Plan1!$A$1:$F$238</definedName>
    <definedName name="_bal0196" localSheetId="3">[9]Plan1!$A$1:$F$238</definedName>
    <definedName name="_bal0196" localSheetId="0">[10]Plan1!$A$1:$F$238</definedName>
    <definedName name="_bal0196" localSheetId="4">[10]Plan1!$A$1:$F$238</definedName>
    <definedName name="_bal0196">[11]Plan1!$A$1:$F$238</definedName>
    <definedName name="_bal0296" localSheetId="2">[8]Plan1!$A$1:$F$238</definedName>
    <definedName name="_bal0296" localSheetId="3">[9]Plan1!$A$1:$F$238</definedName>
    <definedName name="_bal0296" localSheetId="0">[10]Plan1!$A$1:$F$238</definedName>
    <definedName name="_bal0296" localSheetId="4">[10]Plan1!$A$1:$F$238</definedName>
    <definedName name="_bal0296">[11]Plan1!$A$1:$F$238</definedName>
    <definedName name="_Bal0497" localSheetId="2">[8]Plan1!$A$1:$F$517</definedName>
    <definedName name="_Bal0497" localSheetId="3">[9]Plan1!$A$1:$F$517</definedName>
    <definedName name="_Bal0497" localSheetId="0">[10]Plan1!$A$1:$F$517</definedName>
    <definedName name="_Bal0497" localSheetId="4">[10]Plan1!$A$1:$F$517</definedName>
    <definedName name="_Bal0497">[11]Plan1!$A$1:$F$517</definedName>
    <definedName name="_bal1196" localSheetId="2">[8]Plan1!$A$1:$F$596</definedName>
    <definedName name="_bal1196" localSheetId="3">[9]Plan1!$A$1:$F$596</definedName>
    <definedName name="_bal1196" localSheetId="0">[10]Plan1!$A$1:$F$596</definedName>
    <definedName name="_bal1196" localSheetId="4">[10]Plan1!$A$1:$F$596</definedName>
    <definedName name="_bal1196">[11]Plan1!$A$1:$F$596</definedName>
    <definedName name="_bdg2000" localSheetId="2">[8]Plan1!$A$1:$AH$16</definedName>
    <definedName name="_bdg2000" localSheetId="3">[9]Plan1!$A$1:$AH$16</definedName>
    <definedName name="_bdg2000" localSheetId="0">[10]Plan1!$A$1:$AH$16</definedName>
    <definedName name="_bdg2000" localSheetId="4">[10]Plan1!$A$1:$AH$16</definedName>
    <definedName name="_bdg2000">[11]Plan1!$A$1:$AH$16</definedName>
    <definedName name="_C70000" localSheetId="3">#REF!</definedName>
    <definedName name="_C70000">#REF!</definedName>
    <definedName name="_CAP1" localSheetId="2">[12]Capex!#REF!</definedName>
    <definedName name="_CAP1" localSheetId="3">[13]Capex!#REF!</definedName>
    <definedName name="_CAP1">[39]Capex!#REF!</definedName>
    <definedName name="_CIP2" localSheetId="3">#REF!</definedName>
    <definedName name="_CIP2">#REF!</definedName>
    <definedName name="_CUM1" localSheetId="3">#REF!</definedName>
    <definedName name="_CUM1">#REF!</definedName>
    <definedName name="_CUM2" localSheetId="3">#REF!</definedName>
    <definedName name="_CUM2">#REF!</definedName>
    <definedName name="_DEV1" localSheetId="3">#REF!</definedName>
    <definedName name="_DEV1">#REF!</definedName>
    <definedName name="_Dim1" localSheetId="3">#REF!</definedName>
    <definedName name="_Dim1">#REF!</definedName>
    <definedName name="_Dim2" localSheetId="3">#REF!</definedName>
    <definedName name="_Dim2">#REF!</definedName>
    <definedName name="_Fill" localSheetId="3" hidden="1">#REF!</definedName>
    <definedName name="_Fill" hidden="1">#REF!</definedName>
    <definedName name="_FILL1" localSheetId="3" hidden="1">#REF!</definedName>
    <definedName name="_FILL1" hidden="1">#REF!</definedName>
    <definedName name="_xlnm._FilterDatabase" localSheetId="2" hidden="1">Cust!$B$17:$B$24</definedName>
    <definedName name="_FinStat_US" localSheetId="3">#REF!</definedName>
    <definedName name="_FinStat_US" localSheetId="0">#REF!</definedName>
    <definedName name="_FinStat_US" localSheetId="4">#REF!</definedName>
    <definedName name="_FinStat_US">#REF!</definedName>
    <definedName name="_highlights" localSheetId="3">#REF!</definedName>
    <definedName name="_highlights">#REF!</definedName>
    <definedName name="_IND1" localSheetId="3">#REF!</definedName>
    <definedName name="_IND1">#REF!</definedName>
    <definedName name="_IND2" localSheetId="3">#REF!</definedName>
    <definedName name="_IND2">#REF!</definedName>
    <definedName name="_IND3" localSheetId="3">#REF!</definedName>
    <definedName name="_IND3">#REF!</definedName>
    <definedName name="_IND4" localSheetId="3">#REF!</definedName>
    <definedName name="_IND4">#REF!</definedName>
    <definedName name="_IND5" localSheetId="3">#REF!</definedName>
    <definedName name="_IND5">#REF!</definedName>
    <definedName name="_IND6" localSheetId="3">#REF!</definedName>
    <definedName name="_IND6">#REF!</definedName>
    <definedName name="_IND7" localSheetId="3">#REF!</definedName>
    <definedName name="_IND7">#REF!</definedName>
    <definedName name="_IND8" localSheetId="3">#REF!</definedName>
    <definedName name="_IND8">#REF!</definedName>
    <definedName name="_ISITcapex" localSheetId="3">#REF!</definedName>
    <definedName name="_ISITcapex">#REF!</definedName>
    <definedName name="_jed122223" localSheetId="2">[15]MMR!$A$1327:$IV$1327</definedName>
    <definedName name="_jed122223" localSheetId="3">[16]MMR!$A$1327:$IV$1327</definedName>
    <definedName name="_jed122223" localSheetId="0">[4]MMR!$A$1327:$IV$1327</definedName>
    <definedName name="_jed122223" localSheetId="4">[4]MMR!$A$1327:$IV$1327</definedName>
    <definedName name="_jed122223">[18]MMR!$A$1327:$IV$1327</definedName>
    <definedName name="_K2">#REF!</definedName>
    <definedName name="_Key1" localSheetId="3" hidden="1">#REF!</definedName>
    <definedName name="_Key1" hidden="1">#REF!</definedName>
    <definedName name="_Key2" localSheetId="3" hidden="1">[40]PROD!#REF!</definedName>
    <definedName name="_Key2" hidden="1">[40]PROD!#REF!</definedName>
    <definedName name="_KSA1" localSheetId="3">#REF!</definedName>
    <definedName name="_KSA1">#REF!</definedName>
    <definedName name="_KSA2" localSheetId="3">#REF!</definedName>
    <definedName name="_KSA2">#REF!</definedName>
    <definedName name="_KSA3" localSheetId="3">#REF!</definedName>
    <definedName name="_KSA3">#REF!</definedName>
    <definedName name="_KSA4" localSheetId="3">#REF!</definedName>
    <definedName name="_KSA4">#REF!</definedName>
    <definedName name="_KSA5" localSheetId="3">#REF!</definedName>
    <definedName name="_KSA5">#REF!</definedName>
    <definedName name="_KSA6" localSheetId="3">#REF!</definedName>
    <definedName name="_KSA6">#REF!</definedName>
    <definedName name="_LIC2" localSheetId="3">#REF!</definedName>
    <definedName name="_LIC2">#REF!</definedName>
    <definedName name="_MENU3" localSheetId="3">#REF!</definedName>
    <definedName name="_MENU3">#REF!</definedName>
    <definedName name="_MIN1" localSheetId="2">[12]Revenue!#REF!</definedName>
    <definedName name="_MIN1" localSheetId="3">[13]Revenue!#REF!</definedName>
    <definedName name="_MIN1">[39]Revenue!#REF!</definedName>
    <definedName name="_mp2" localSheetId="3" hidden="1">#REF!</definedName>
    <definedName name="_mp2" hidden="1">#REF!</definedName>
    <definedName name="_MY2" localSheetId="3">#REF!</definedName>
    <definedName name="_MY2">#REF!</definedName>
    <definedName name="_MY3">#N/A</definedName>
    <definedName name="_MY4">#N/A</definedName>
    <definedName name="_MY5">#N/A</definedName>
    <definedName name="_New1">[41]SAD!$F$38</definedName>
    <definedName name="_O6">#REF!</definedName>
    <definedName name="_Order1" hidden="1">255</definedName>
    <definedName name="_Order2" hidden="1">255</definedName>
    <definedName name="_OUT1" localSheetId="2">[12]Revenue!#REF!</definedName>
    <definedName name="_OUT1" localSheetId="3">[13]Revenue!#REF!</definedName>
    <definedName name="_OUT1">[39]Revenue!#REF!</definedName>
    <definedName name="_REV2" localSheetId="2">[12]Revenue!#REF!</definedName>
    <definedName name="_REV2" localSheetId="3">[13]Revenue!#REF!</definedName>
    <definedName name="_REV2">[39]Revenue!#REF!</definedName>
    <definedName name="_REV21" localSheetId="2">[12]Revenue!#REF!</definedName>
    <definedName name="_REV21" localSheetId="3">[13]Revenue!#REF!</definedName>
    <definedName name="_REV21">[39]Revenue!#REF!</definedName>
    <definedName name="_REV22" localSheetId="2">[12]Revenue!#REF!</definedName>
    <definedName name="_REV22" localSheetId="3">[13]Revenue!#REF!</definedName>
    <definedName name="_REV22">[39]Revenue!#REF!</definedName>
    <definedName name="_RevData" localSheetId="3">#REF!</definedName>
    <definedName name="_RevData">#REF!</definedName>
    <definedName name="_RIL1" localSheetId="3">#REF!</definedName>
    <definedName name="_RIL1">#REF!</definedName>
    <definedName name="_Scenarios_Difference" localSheetId="3">#REF!</definedName>
    <definedName name="_Scenarios_Difference">#REF!</definedName>
    <definedName name="_Sort" localSheetId="3" hidden="1">#REF!</definedName>
    <definedName name="_Sort" hidden="1">#REF!</definedName>
    <definedName name="_SORT1" localSheetId="3" hidden="1">#REF!</definedName>
    <definedName name="_SORT1" hidden="1">#REF!</definedName>
    <definedName name="_SUM1" localSheetId="3">#REF!</definedName>
    <definedName name="_SUM1">#REF!</definedName>
    <definedName name="_SUM2" localSheetId="3">#REF!</definedName>
    <definedName name="_SUM2">#REF!</definedName>
    <definedName name="_SUM3" localSheetId="3">#REF!</definedName>
    <definedName name="_SUM3">#REF!</definedName>
    <definedName name="_TAB11" localSheetId="3">#REF!</definedName>
    <definedName name="_TAB11">#REF!</definedName>
    <definedName name="_TAB111" localSheetId="3">#REF!</definedName>
    <definedName name="_TAB111">#REF!</definedName>
    <definedName name="_TAB112" localSheetId="3">#REF!</definedName>
    <definedName name="_TAB112">#REF!</definedName>
    <definedName name="_TAB113" localSheetId="3">#REF!</definedName>
    <definedName name="_TAB113">#REF!</definedName>
    <definedName name="_TAB114" localSheetId="3">#REF!</definedName>
    <definedName name="_TAB114">#REF!</definedName>
    <definedName name="_TAB115" localSheetId="3">#REF!</definedName>
    <definedName name="_TAB115">#REF!</definedName>
    <definedName name="_TAB116" localSheetId="3">#REF!</definedName>
    <definedName name="_TAB116">#REF!</definedName>
    <definedName name="_TAB117" localSheetId="3">#REF!</definedName>
    <definedName name="_TAB117">#REF!</definedName>
    <definedName name="_TAB13" localSheetId="3">#REF!</definedName>
    <definedName name="_TAB13">#REF!</definedName>
    <definedName name="_TAB14" localSheetId="3">#REF!</definedName>
    <definedName name="_TAB14">#REF!</definedName>
    <definedName name="_TAB8" localSheetId="3">#REF!</definedName>
    <definedName name="_TAB8">#REF!</definedName>
    <definedName name="_TAB9" localSheetId="3">#REF!</definedName>
    <definedName name="_TAB9">#REF!</definedName>
    <definedName name="_Table2_In2" localSheetId="2" hidden="1">[12]Subs!#REF!</definedName>
    <definedName name="_Table2_In2" localSheetId="3" hidden="1">[13]Subs!#REF!</definedName>
    <definedName name="_Table2_In2" hidden="1">[39]Subs!#REF!</definedName>
    <definedName name="_TAR1" localSheetId="2">[12]Revenue!#REF!</definedName>
    <definedName name="_TAR1" localSheetId="3">[13]Revenue!#REF!</definedName>
    <definedName name="_TAR1">[39]Revenue!#REF!</definedName>
    <definedName name="_title" localSheetId="3">#REF!</definedName>
    <definedName name="_title">#REF!</definedName>
    <definedName name="_WI1" localSheetId="3">#REF!</definedName>
    <definedName name="_WI1">#REF!</definedName>
    <definedName name="_WI11" localSheetId="3">#REF!</definedName>
    <definedName name="_WI11">#REF!</definedName>
    <definedName name="_WI12" localSheetId="3">#REF!</definedName>
    <definedName name="_WI12">#REF!</definedName>
    <definedName name="_WI14" localSheetId="3">#REF!</definedName>
    <definedName name="_WI14">#REF!</definedName>
    <definedName name="_WI15" localSheetId="3">#REF!</definedName>
    <definedName name="_WI15">#REF!</definedName>
    <definedName name="_WI16" localSheetId="3">#REF!</definedName>
    <definedName name="_WI16">#REF!</definedName>
    <definedName name="_WI2" localSheetId="3">#REF!</definedName>
    <definedName name="_WI2">#REF!</definedName>
    <definedName name="_WI3" localSheetId="3">#REF!</definedName>
    <definedName name="_WI3">#REF!</definedName>
    <definedName name="_WI4" localSheetId="3">#REF!</definedName>
    <definedName name="_WI4">#REF!</definedName>
    <definedName name="_WI5" localSheetId="3">#REF!</definedName>
    <definedName name="_WI5">#REF!</definedName>
    <definedName name="_WI6" localSheetId="3">#REF!</definedName>
    <definedName name="_WI6">#REF!</definedName>
    <definedName name="_WI7" localSheetId="3">#REF!</definedName>
    <definedName name="_WI7">#REF!</definedName>
    <definedName name="_WI8" localSheetId="3">#REF!</definedName>
    <definedName name="_WI8">#REF!</definedName>
    <definedName name="A" localSheetId="3">#REF!</definedName>
    <definedName name="A">#REF!</definedName>
    <definedName name="aa">[4]MMR!$A$1316:$IV$1316</definedName>
    <definedName name="aaa">#N/A</definedName>
    <definedName name="AAClaim">#REF!</definedName>
    <definedName name="AACTP" localSheetId="3">#REF!</definedName>
    <definedName name="AACTP">#REF!</definedName>
    <definedName name="AAGF" localSheetId="3">#REF!</definedName>
    <definedName name="AAGF">#REF!</definedName>
    <definedName name="AB" localSheetId="3">'[42]VISION 2000'!#REF!</definedName>
    <definedName name="AB">'[42]VISION 2000'!#REF!</definedName>
    <definedName name="ABLE">'[43]VISION 2000'!$B$115</definedName>
    <definedName name="acc_cash_surplus" localSheetId="2">'[27]Funds and Valuation'!$E$88:$P$88</definedName>
    <definedName name="acc_cash_surplus" localSheetId="3">'[28]Funds and Valuation'!$E$88:$P$88</definedName>
    <definedName name="acc_cash_surplus" localSheetId="0">'[29]Funds and Valuation'!$E$88:$P$88</definedName>
    <definedName name="acc_cash_surplus" localSheetId="4">'[29]Funds and Valuation'!$E$88:$P$88</definedName>
    <definedName name="acc_cash_surplus">'[30]Funds and Valuation'!$E$88:$P$88</definedName>
    <definedName name="Acc_Depreciation">[44]Trans!#REF!</definedName>
    <definedName name="AccessDatabase" hidden="1">"C:\My Documents\New MMR\INPUT.mdb"</definedName>
    <definedName name="ACCOUNT" localSheetId="2">[12]Capex!#REF!</definedName>
    <definedName name="ACCOUNT" localSheetId="3">[13]Capex!#REF!</definedName>
    <definedName name="ACCOUNT">[39]Capex!#REF!</definedName>
    <definedName name="ACCOUNTEDPERIODTYPE1" localSheetId="3">#REF!</definedName>
    <definedName name="ACCOUNTEDPERIODTYPE1">#REF!</definedName>
    <definedName name="Accountf" localSheetId="3">#REF!</definedName>
    <definedName name="Accountf">#REF!</definedName>
    <definedName name="accountperdim" localSheetId="3">[45]DATA!#REF!</definedName>
    <definedName name="accountperdim">[45]DATA!#REF!</definedName>
    <definedName name="ACCTNAME">#N/A</definedName>
    <definedName name="ACCUMLEAVE">#N/A</definedName>
    <definedName name="ACD" localSheetId="2">[12]Capex!#REF!</definedName>
    <definedName name="ACD" localSheetId="3">[13]Capex!#REF!</definedName>
    <definedName name="ACD">[39]Capex!#REF!</definedName>
    <definedName name="acq" localSheetId="3">#REF!</definedName>
    <definedName name="acq">#REF!</definedName>
    <definedName name="ACT" localSheetId="3">#REF!</definedName>
    <definedName name="ACT">#REF!</definedName>
    <definedName name="ACTFEES" localSheetId="2">[12]Revenue!#REF!</definedName>
    <definedName name="ACTFEES" localSheetId="3">[13]Revenue!#REF!</definedName>
    <definedName name="ACTFEES">[39]Revenue!#REF!</definedName>
    <definedName name="ACTP" localSheetId="3">#REF!</definedName>
    <definedName name="ACTP">#REF!</definedName>
    <definedName name="actual" localSheetId="0">[46]MMR!$R$1:$R$65536</definedName>
    <definedName name="actual" localSheetId="4">[46]MMR!$R$1:$R$65536</definedName>
    <definedName name="actual">[47]MMR!$R$1:$R$65536</definedName>
    <definedName name="actual_area_table" localSheetId="2">'[27]Geographic Data'!$C$29:$CX$32</definedName>
    <definedName name="actual_area_table" localSheetId="3">'[28]Geographic Data'!$C$29:$CX$32</definedName>
    <definedName name="actual_area_table" localSheetId="0">'[29]Geographic Data'!$C$29:$CX$32</definedName>
    <definedName name="actual_area_table" localSheetId="4">'[29]Geographic Data'!$C$29:$CX$32</definedName>
    <definedName name="actual_area_table">'[30]Geographic Data'!$C$29:$CX$32</definedName>
    <definedName name="ad" localSheetId="3">#REF!</definedName>
    <definedName name="ad">#REF!</definedName>
    <definedName name="adddataarea" localSheetId="3">#REF!</definedName>
    <definedName name="adddataarea">#REF!</definedName>
    <definedName name="ADFA" localSheetId="3">#REF!</definedName>
    <definedName name="ADFA">#REF!</definedName>
    <definedName name="ADMB" localSheetId="3">#REF!</definedName>
    <definedName name="ADMB">#REF!</definedName>
    <definedName name="admin_expense" localSheetId="2">[27]OpEx!$D$232:$O$232</definedName>
    <definedName name="admin_expense" localSheetId="3">[28]OpEx!$D$232:$O$232</definedName>
    <definedName name="admin_expense" localSheetId="0">[29]OpEx!$D$232:$O$232</definedName>
    <definedName name="admin_expense" localSheetId="4">[29]OpEx!$D$232:$O$232</definedName>
    <definedName name="admin_expense">[30]OpEx!$D$232:$O$232</definedName>
    <definedName name="AED" localSheetId="3">#REF!</definedName>
    <definedName name="AED">#REF!</definedName>
    <definedName name="afdsa">MATCH(0.01,[48]!End_Bal,-1)+1</definedName>
    <definedName name="AGMC" localSheetId="3">#REF!</definedName>
    <definedName name="AGMC">#REF!</definedName>
    <definedName name="AGML" localSheetId="3">#REF!</definedName>
    <definedName name="AGML">#REF!</definedName>
    <definedName name="AGMMISC" localSheetId="3">#REF!</definedName>
    <definedName name="AGMMISC">#REF!</definedName>
    <definedName name="AGMN" localSheetId="3">#REF!</definedName>
    <definedName name="AGMN">#REF!</definedName>
    <definedName name="AIRTARIF1" localSheetId="2">[12]Revenue!#REF!</definedName>
    <definedName name="AIRTARIF1" localSheetId="3">[13]Revenue!#REF!</definedName>
    <definedName name="AIRTARIF1">[39]Revenue!#REF!</definedName>
    <definedName name="AIRTARIF2" localSheetId="2">[12]Revenue!#REF!</definedName>
    <definedName name="AIRTARIF2" localSheetId="3">[13]Revenue!#REF!</definedName>
    <definedName name="AIRTARIF2">[39]Revenue!#REF!</definedName>
    <definedName name="AIRTARIF3" localSheetId="2">[12]Revenue!#REF!</definedName>
    <definedName name="AIRTARIF3" localSheetId="3">[13]Revenue!#REF!</definedName>
    <definedName name="AIRTARIF3">[39]Revenue!#REF!</definedName>
    <definedName name="AIRTARIF4" localSheetId="2">[12]Revenue!#REF!</definedName>
    <definedName name="AIRTARIF4" localSheetId="3">[13]Revenue!#REF!</definedName>
    <definedName name="AIRTARIF4">[39]Revenue!#REF!</definedName>
    <definedName name="AIRUSE1" localSheetId="2">[12]Revenue!#REF!</definedName>
    <definedName name="AIRUSE1" localSheetId="3">[13]Revenue!#REF!</definedName>
    <definedName name="AIRUSE1">[39]Revenue!#REF!</definedName>
    <definedName name="AIRUSE2" localSheetId="2">[12]Revenue!#REF!</definedName>
    <definedName name="AIRUSE2" localSheetId="3">[13]Revenue!#REF!</definedName>
    <definedName name="AIRUSE2">[39]Revenue!#REF!</definedName>
    <definedName name="AIRUSE3" localSheetId="2">[12]Revenue!#REF!</definedName>
    <definedName name="AIRUSE3" localSheetId="3">[13]Revenue!#REF!</definedName>
    <definedName name="AIRUSE3">[39]Revenue!#REF!</definedName>
    <definedName name="AIRUSE4" localSheetId="2">[12]Revenue!#REF!</definedName>
    <definedName name="AIRUSE4" localSheetId="3">[13]Revenue!#REF!</definedName>
    <definedName name="AIRUSE4">[39]Revenue!#REF!</definedName>
    <definedName name="AJES">#N/A</definedName>
    <definedName name="ajuste98" localSheetId="3">#REF!</definedName>
    <definedName name="ajuste98">#REF!</definedName>
    <definedName name="Ajuste99" localSheetId="2">[8]Plan1!#REF!</definedName>
    <definedName name="Ajuste99" localSheetId="3">[9]Plan1!#REF!</definedName>
    <definedName name="Ajuste99">[10]Plan1!#REF!</definedName>
    <definedName name="Algeria" localSheetId="3">#REF!</definedName>
    <definedName name="Algeria">#REF!</definedName>
    <definedName name="Algeria1" localSheetId="3">#REF!</definedName>
    <definedName name="Algeria1">#REF!</definedName>
    <definedName name="Algeria2" localSheetId="3">#REF!</definedName>
    <definedName name="Algeria2">#REF!</definedName>
    <definedName name="Algeria3" localSheetId="3">#REF!</definedName>
    <definedName name="Algeria3">#REF!</definedName>
    <definedName name="Algeria4" localSheetId="3">#REF!</definedName>
    <definedName name="Algeria4">#REF!</definedName>
    <definedName name="Algeria5" localSheetId="3">#REF!</definedName>
    <definedName name="Algeria5">#REF!</definedName>
    <definedName name="Algeria6" localSheetId="3">#REF!</definedName>
    <definedName name="Algeria6">#REF!</definedName>
    <definedName name="ALL" localSheetId="3" hidden="1">[20]SALES!#REF!</definedName>
    <definedName name="ALL" hidden="1">[20]SALES!#REF!</definedName>
    <definedName name="ALLG" localSheetId="3">#REF!</definedName>
    <definedName name="ALLG">#REF!</definedName>
    <definedName name="ALLGROUPS" localSheetId="3" hidden="1">[20]SALES!#REF!</definedName>
    <definedName name="ALLGROUPS" hidden="1">[20]SALES!#REF!</definedName>
    <definedName name="AllNet" localSheetId="3">#REF!</definedName>
    <definedName name="AllNet">#REF!</definedName>
    <definedName name="ALW_CASH">#N/A</definedName>
    <definedName name="ALW_FOOD">#N/A</definedName>
    <definedName name="ALW_HOUSE">#N/A</definedName>
    <definedName name="ALW_TRANSP">#N/A</definedName>
    <definedName name="AM" localSheetId="3">#REF!</definedName>
    <definedName name="AM">#REF!</definedName>
    <definedName name="ANA" localSheetId="3">#REF!</definedName>
    <definedName name="ANA">#REF!</definedName>
    <definedName name="Analdolar" localSheetId="3">#REF!</definedName>
    <definedName name="Analdolar">#REF!</definedName>
    <definedName name="analpl" localSheetId="2">[8]Plan1!#REF!</definedName>
    <definedName name="analpl" localSheetId="3">[9]Plan1!#REF!</definedName>
    <definedName name="analpl">[10]Plan1!#REF!</definedName>
    <definedName name="analreal" localSheetId="3">#REF!</definedName>
    <definedName name="analreal">#REF!</definedName>
    <definedName name="Analtotal" localSheetId="2">[8]Plan1!#REF!</definedName>
    <definedName name="Analtotal" localSheetId="3">[9]Plan1!#REF!</definedName>
    <definedName name="Analtotal">[10]Plan1!#REF!</definedName>
    <definedName name="anil" localSheetId="2">#REF!</definedName>
    <definedName name="anil" localSheetId="3">#REF!</definedName>
    <definedName name="anil">#REF!</definedName>
    <definedName name="ANNUALEAVE">#N/A</definedName>
    <definedName name="APPEND2">[7]Notes!#REF!</definedName>
    <definedName name="APPENDIX">#REF!</definedName>
    <definedName name="Applications_Infrastructure">'[49]Reference Data'!$C$174:$C$181</definedName>
    <definedName name="APPROVAL">#N/A</definedName>
    <definedName name="APPSUSERNAME1" localSheetId="3">#REF!</definedName>
    <definedName name="APPSUSERNAME1">#REF!</definedName>
    <definedName name="APPX1">#REF!</definedName>
    <definedName name="april_actual" localSheetId="0">[46]MMR!$O$1:$O$65536</definedName>
    <definedName name="april_actual" localSheetId="4">[46]MMR!$O$1:$O$65536</definedName>
    <definedName name="april_actual">[47]MMR!$O$1:$O$65536</definedName>
    <definedName name="aquisition_costs" localSheetId="2">[27]OpEx!$D$202:$O$202</definedName>
    <definedName name="aquisition_costs" localSheetId="3">[28]OpEx!$D$202:$O$202</definedName>
    <definedName name="aquisition_costs" localSheetId="0">[29]OpEx!$D$202:$O$202</definedName>
    <definedName name="aquisition_costs" localSheetId="4">[29]OpEx!$D$202:$O$202</definedName>
    <definedName name="aquisition_costs">[30]OpEx!$D$202:$O$202</definedName>
    <definedName name="area1" localSheetId="3">#REF!</definedName>
    <definedName name="area1">#REF!</definedName>
    <definedName name="area2" localSheetId="3">#REF!</definedName>
    <definedName name="area2">#REF!</definedName>
    <definedName name="area3" localSheetId="3">#REF!</definedName>
    <definedName name="area3">#REF!</definedName>
    <definedName name="area4" localSheetId="3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d" localSheetId="3">#REF!</definedName>
    <definedName name="asd">#REF!</definedName>
    <definedName name="asfas">#N/A</definedName>
    <definedName name="Assumed_Growth_Rate" localSheetId="2">'[27]Funds and Valuation'!$C$103</definedName>
    <definedName name="Assumed_Growth_Rate" localSheetId="3">'[28]Funds and Valuation'!$C$103</definedName>
    <definedName name="Assumed_Growth_Rate" localSheetId="0">'[29]Funds and Valuation'!$C$103</definedName>
    <definedName name="Assumed_Growth_Rate" localSheetId="4">'[29]Funds and Valuation'!$C$103</definedName>
    <definedName name="Assumed_Growth_Rate">'[30]Funds and Valuation'!$C$103</definedName>
    <definedName name="AssumpPrint">[50]Assumptions!$A$1:$R$210</definedName>
    <definedName name="ATTEND">#N/A</definedName>
    <definedName name="AttInput">[50]Inputs2!$A$43</definedName>
    <definedName name="AttInput1">[50]Inputs2!$D$53</definedName>
    <definedName name="aug">'[26]DATA 2003'!#REF!</definedName>
    <definedName name="ave_subs_cre" localSheetId="0">[46]MMR!$A$1326:$IV$1326</definedName>
    <definedName name="ave_subs_cre" localSheetId="4">[46]MMR!$A$1326:$IV$1326</definedName>
    <definedName name="ave_subs_cre">[47]MMR!$A$1326:$IV$1326</definedName>
    <definedName name="ave_subs_pre" localSheetId="0">[46]MMR!$A$1327:$IV$1327</definedName>
    <definedName name="ave_subs_pre" localSheetId="4">[46]MMR!$A$1327:$IV$1327</definedName>
    <definedName name="ave_subs_pre">[47]MMR!$A$1327:$IV$1327</definedName>
    <definedName name="average_subscribers" localSheetId="2">[27]Revenues!$D$80:$O$80</definedName>
    <definedName name="average_subscribers" localSheetId="3">[28]Revenues!$D$80:$O$80</definedName>
    <definedName name="average_subscribers" localSheetId="0">[29]Revenues!$D$80:$O$80</definedName>
    <definedName name="average_subscribers" localSheetId="4">[29]Revenues!$D$80:$O$80</definedName>
    <definedName name="average_subscribers">[30]Revenues!$D$80:$O$80</definedName>
    <definedName name="average_subscribers_bus" localSheetId="2">[27]Revenues!$D$78:$O$78</definedName>
    <definedName name="average_subscribers_bus" localSheetId="3">[28]Revenues!$D$78:$O$78</definedName>
    <definedName name="average_subscribers_bus" localSheetId="0">[29]Revenues!$D$78:$O$78</definedName>
    <definedName name="average_subscribers_bus" localSheetId="4">[29]Revenues!$D$78:$O$78</definedName>
    <definedName name="average_subscribers_bus">[30]Revenues!$D$78:$O$78</definedName>
    <definedName name="average_subscribers_by_segement" localSheetId="2">[27]Revenues!$D$67:$O$77</definedName>
    <definedName name="average_subscribers_by_segement" localSheetId="3">[28]Revenues!$D$67:$O$77</definedName>
    <definedName name="average_subscribers_by_segement" localSheetId="0">[29]Revenues!$D$67:$O$77</definedName>
    <definedName name="average_subscribers_by_segement" localSheetId="4">[29]Revenues!$D$67:$O$77</definedName>
    <definedName name="average_subscribers_by_segement">[30]Revenues!$D$67:$O$77</definedName>
    <definedName name="average_subscribers_res" localSheetId="2">[27]Revenues!$D$79:$O$79</definedName>
    <definedName name="average_subscribers_res" localSheetId="3">[28]Revenues!$D$79:$O$79</definedName>
    <definedName name="average_subscribers_res" localSheetId="0">[29]Revenues!$D$79:$O$79</definedName>
    <definedName name="average_subscribers_res" localSheetId="4">[29]Revenues!$D$79:$O$79</definedName>
    <definedName name="average_subscribers_res">[30]Revenues!$D$79:$O$79</definedName>
    <definedName name="average_subscribers_seg1" localSheetId="2">[27]Revenues!$D$67:$O$67</definedName>
    <definedName name="average_subscribers_seg1" localSheetId="3">[28]Revenues!$D$67:$O$67</definedName>
    <definedName name="average_subscribers_seg1" localSheetId="0">[29]Revenues!$D$67:$O$67</definedName>
    <definedName name="average_subscribers_seg1" localSheetId="4">[29]Revenues!$D$67:$O$67</definedName>
    <definedName name="average_subscribers_seg1">[30]Revenues!$D$67:$O$67</definedName>
    <definedName name="average_subscribers_seg10" localSheetId="2">[27]Revenues!$D$77:$O$77</definedName>
    <definedName name="average_subscribers_seg10" localSheetId="3">[28]Revenues!$D$77:$O$77</definedName>
    <definedName name="average_subscribers_seg10" localSheetId="0">[29]Revenues!$D$77:$O$77</definedName>
    <definedName name="average_subscribers_seg10" localSheetId="4">[29]Revenues!$D$77:$O$77</definedName>
    <definedName name="average_subscribers_seg10">[30]Revenues!$D$77:$O$77</definedName>
    <definedName name="average_subscribers_seg2" localSheetId="2">[27]Revenues!$D$68:$O$68</definedName>
    <definedName name="average_subscribers_seg2" localSheetId="3">[28]Revenues!$D$68:$O$68</definedName>
    <definedName name="average_subscribers_seg2" localSheetId="0">[29]Revenues!$D$68:$O$68</definedName>
    <definedName name="average_subscribers_seg2" localSheetId="4">[29]Revenues!$D$68:$O$68</definedName>
    <definedName name="average_subscribers_seg2">[30]Revenues!$D$68:$O$68</definedName>
    <definedName name="average_subscribers_seg3" localSheetId="2">[27]Revenues!$D$69:$O$69</definedName>
    <definedName name="average_subscribers_seg3" localSheetId="3">[28]Revenues!$D$69:$O$69</definedName>
    <definedName name="average_subscribers_seg3" localSheetId="0">[29]Revenues!$D$69:$O$69</definedName>
    <definedName name="average_subscribers_seg3" localSheetId="4">[29]Revenues!$D$69:$O$69</definedName>
    <definedName name="average_subscribers_seg3">[30]Revenues!$D$69:$O$69</definedName>
    <definedName name="average_subscribers_seg4" localSheetId="2">[27]Revenues!$D$70:$O$70</definedName>
    <definedName name="average_subscribers_seg4" localSheetId="3">[28]Revenues!$D$70:$O$70</definedName>
    <definedName name="average_subscribers_seg4" localSheetId="0">[29]Revenues!$D$70:$O$70</definedName>
    <definedName name="average_subscribers_seg4" localSheetId="4">[29]Revenues!$D$70:$O$70</definedName>
    <definedName name="average_subscribers_seg4">[30]Revenues!$D$70:$O$70</definedName>
    <definedName name="average_subscribers_seg5" localSheetId="2">[27]Revenues!$D$72:$O$72</definedName>
    <definedName name="average_subscribers_seg5" localSheetId="3">[28]Revenues!$D$72:$O$72</definedName>
    <definedName name="average_subscribers_seg5" localSheetId="0">[29]Revenues!$D$72:$O$72</definedName>
    <definedName name="average_subscribers_seg5" localSheetId="4">[29]Revenues!$D$72:$O$72</definedName>
    <definedName name="average_subscribers_seg5">[30]Revenues!$D$72:$O$72</definedName>
    <definedName name="average_subscribers_seg6" localSheetId="2">[27]Revenues!$D$73:$O$73</definedName>
    <definedName name="average_subscribers_seg6" localSheetId="3">[28]Revenues!$D$73:$O$73</definedName>
    <definedName name="average_subscribers_seg6" localSheetId="0">[29]Revenues!$D$73:$O$73</definedName>
    <definedName name="average_subscribers_seg6" localSheetId="4">[29]Revenues!$D$73:$O$73</definedName>
    <definedName name="average_subscribers_seg6">[30]Revenues!$D$73:$O$73</definedName>
    <definedName name="average_subscribers_seg7" localSheetId="2">[27]Revenues!$D$74:$O$74</definedName>
    <definedName name="average_subscribers_seg7" localSheetId="3">[28]Revenues!$D$74:$O$74</definedName>
    <definedName name="average_subscribers_seg7" localSheetId="0">[29]Revenues!$D$74:$O$74</definedName>
    <definedName name="average_subscribers_seg7" localSheetId="4">[29]Revenues!$D$74:$O$74</definedName>
    <definedName name="average_subscribers_seg7">[30]Revenues!$D$74:$O$74</definedName>
    <definedName name="average_subscribers_seg8" localSheetId="2">[27]Revenues!$D$75:$O$75</definedName>
    <definedName name="average_subscribers_seg8" localSheetId="3">[28]Revenues!$D$75:$O$75</definedName>
    <definedName name="average_subscribers_seg8" localSheetId="0">[29]Revenues!$D$75:$O$75</definedName>
    <definedName name="average_subscribers_seg8" localSheetId="4">[29]Revenues!$D$75:$O$75</definedName>
    <definedName name="average_subscribers_seg8">[30]Revenues!$D$75:$O$75</definedName>
    <definedName name="average_subscribers_seg9" localSheetId="2">[27]Revenues!$D$76:$O$76</definedName>
    <definedName name="average_subscribers_seg9" localSheetId="3">[28]Revenues!$D$76:$O$76</definedName>
    <definedName name="average_subscribers_seg9" localSheetId="0">[29]Revenues!$D$76:$O$76</definedName>
    <definedName name="average_subscribers_seg9" localSheetId="4">[29]Revenues!$D$76:$O$76</definedName>
    <definedName name="average_subscribers_seg9">[30]Revenues!$D$76:$O$76</definedName>
    <definedName name="avg_e1_bsc_msc_links" localSheetId="2">[51]Network!$D$426:$P$426</definedName>
    <definedName name="avg_e1_bsc_msc_links" localSheetId="3">[52]Network!$D$426:$P$426</definedName>
    <definedName name="avg_e1_bsc_msc_links" localSheetId="0">[53]Network!$D$426:$P$426</definedName>
    <definedName name="avg_e1_bsc_msc_links" localSheetId="4">[53]Network!$D$426:$P$426</definedName>
    <definedName name="avg_e1_bsc_msc_links">[54]Network!$D$426:$P$426</definedName>
    <definedName name="avg_e1_ic_links" localSheetId="2">'[27]UMTS Capex'!$D$409:$O$409</definedName>
    <definedName name="avg_e1_ic_links" localSheetId="3">'[28]UMTS Capex'!$D$409:$O$409</definedName>
    <definedName name="avg_e1_ic_links" localSheetId="0">'[29]UMTS Capex'!$D$409:$O$409</definedName>
    <definedName name="avg_e1_ic_links" localSheetId="4">'[29]UMTS Capex'!$D$409:$O$409</definedName>
    <definedName name="avg_e1_ic_links">'[30]UMTS Capex'!$D$409:$O$409</definedName>
    <definedName name="avg_e1_msc_tandem_links" localSheetId="2">'[27]UMTS Capex'!$D$418:$O$418</definedName>
    <definedName name="avg_e1_msc_tandem_links" localSheetId="3">'[28]UMTS Capex'!$D$418:$O$418</definedName>
    <definedName name="avg_e1_msc_tandem_links" localSheetId="0">'[29]UMTS Capex'!$D$418:$O$418</definedName>
    <definedName name="avg_e1_msc_tandem_links" localSheetId="4">'[29]UMTS Capex'!$D$418:$O$418</definedName>
    <definedName name="avg_e1_msc_tandem_links">'[30]UMTS Capex'!$D$418:$O$418</definedName>
    <definedName name="avg_e1_peering_links" localSheetId="2">'[27]UMTS Capex'!$D$413:$O$413</definedName>
    <definedName name="avg_e1_peering_links" localSheetId="3">'[28]UMTS Capex'!$D$413:$O$413</definedName>
    <definedName name="avg_e1_peering_links" localSheetId="0">'[29]UMTS Capex'!$D$413:$O$413</definedName>
    <definedName name="avg_e1_peering_links" localSheetId="4">'[29]UMTS Capex'!$D$413:$O$413</definedName>
    <definedName name="avg_e1_peering_links">'[30]UMTS Capex'!$D$413:$O$413</definedName>
    <definedName name="avg_e1_tandem_tandem_links" localSheetId="2">'[27]UMTS Capex'!$D$423:$O$423</definedName>
    <definedName name="avg_e1_tandem_tandem_links" localSheetId="3">'[28]UMTS Capex'!$D$423:$O$423</definedName>
    <definedName name="avg_e1_tandem_tandem_links" localSheetId="0">'[29]UMTS Capex'!$D$423:$O$423</definedName>
    <definedName name="avg_e1_tandem_tandem_links" localSheetId="4">'[29]UMTS Capex'!$D$423:$O$423</definedName>
    <definedName name="avg_e1_tandem_tandem_links">'[30]UMTS Capex'!$D$423:$O$423</definedName>
    <definedName name="avr" localSheetId="2">'[26]DATA 2003'!#REF!</definedName>
    <definedName name="avr" localSheetId="3">'[26]DATA 2003'!#REF!</definedName>
    <definedName name="avr" localSheetId="0">'[26]DATA 2003'!#REF!</definedName>
    <definedName name="avr" localSheetId="4">'[26]DATA 2003'!#REF!</definedName>
    <definedName name="avr">'[26]DATA 2003'!#REF!</definedName>
    <definedName name="aza" localSheetId="3">[55]Cover!$L$1</definedName>
    <definedName name="aza">[56]Cover!$L$1</definedName>
    <definedName name="B" localSheetId="3">#REF!</definedName>
    <definedName name="B">#REF!</definedName>
    <definedName name="B.C.">[7]Notes!#REF!</definedName>
    <definedName name="b_e">'[49]Reference Data'!$C$214:$C$222</definedName>
    <definedName name="BA">#REF!</definedName>
    <definedName name="BA_BC">#REF!</definedName>
    <definedName name="BACK" localSheetId="3">#REF!</definedName>
    <definedName name="BACK">#REF!</definedName>
    <definedName name="BACK2" localSheetId="3">#REF!</definedName>
    <definedName name="BACK2">#REF!</definedName>
    <definedName name="BACK3" localSheetId="3">#REF!</definedName>
    <definedName name="BACK3">#REF!</definedName>
    <definedName name="BACK4" localSheetId="3">#REF!</definedName>
    <definedName name="BACK4">#REF!</definedName>
    <definedName name="BAClaim">#REF!</definedName>
    <definedName name="bad_debt" localSheetId="0">[46]MMR!$A$602:$IV$604</definedName>
    <definedName name="bad_debt" localSheetId="4">[46]MMR!$A$602:$IV$604</definedName>
    <definedName name="bad_debt">[47]MMR!$A$602:$IV$604</definedName>
    <definedName name="bad_debt_cre" localSheetId="0">[46]MMR!$A$602:$IV$602</definedName>
    <definedName name="bad_debt_cre" localSheetId="4">[46]MMR!$A$602:$IV$602</definedName>
    <definedName name="bad_debt_cre">[47]MMR!$A$602:$IV$602</definedName>
    <definedName name="bad_debt_expense" localSheetId="2">[27]OpEx!$D$229:$O$229</definedName>
    <definedName name="bad_debt_expense" localSheetId="3">[28]OpEx!$D$229:$O$229</definedName>
    <definedName name="bad_debt_expense" localSheetId="0">[29]OpEx!$D$229:$O$229</definedName>
    <definedName name="bad_debt_expense" localSheetId="4">[29]OpEx!$D$229:$O$229</definedName>
    <definedName name="bad_debt_expense">[30]OpEx!$D$229:$O$229</definedName>
    <definedName name="bad_debt_pre" localSheetId="0">[46]MMR!$A$603:$IV$603</definedName>
    <definedName name="bad_debt_pre" localSheetId="4">[46]MMR!$A$603:$IV$603</definedName>
    <definedName name="bad_debt_pre">[47]MMR!$A$603:$IV$603</definedName>
    <definedName name="baldat01" localSheetId="2">[8]Plan1!$A$1:$G$500</definedName>
    <definedName name="baldat01" localSheetId="3">[9]Plan1!$A$1:$G$500</definedName>
    <definedName name="baldat01" localSheetId="0">[10]Plan1!$A$1:$G$500</definedName>
    <definedName name="baldat01" localSheetId="4">[10]Plan1!$A$1:$G$500</definedName>
    <definedName name="baldat01">[11]Plan1!$A$1:$G$500</definedName>
    <definedName name="balsht">#REF!</definedName>
    <definedName name="Base_Year">[57]Assumptions!$B$10</definedName>
    <definedName name="BaseCase">[58]Scenarios!$C$164</definedName>
    <definedName name="BaseYear">[50]Assumptions!$D$13</definedName>
    <definedName name="BASIC">#N/A</definedName>
    <definedName name="BasicInput">[50]Inputs!$B$5:$G$16</definedName>
    <definedName name="BasicInput1">[50]Inputs!$E$12</definedName>
    <definedName name="Basis_end" localSheetId="2">'[59]tax comp'!#REF!</definedName>
    <definedName name="Basis_end" localSheetId="3">'[59]tax comp'!#REF!</definedName>
    <definedName name="Basis_end" localSheetId="0">'[59]tax comp'!#REF!</definedName>
    <definedName name="Basis_end" localSheetId="4">'[59]tax comp'!#REF!</definedName>
    <definedName name="Basis_end">'[59]tax comp'!#REF!</definedName>
    <definedName name="Basis_start" localSheetId="3">'[59]tax comp'!#REF!</definedName>
    <definedName name="Basis_start">'[59]tax comp'!#REF!</definedName>
    <definedName name="BC">#REF!</definedName>
    <definedName name="BCClaim">#REF!</definedName>
    <definedName name="BDETAILS" localSheetId="3">#REF!</definedName>
    <definedName name="BDETAILS">#REF!</definedName>
    <definedName name="Before_Turnaround">[60]SAD!#REF!</definedName>
    <definedName name="BEG">#N/A</definedName>
    <definedName name="beg_subs_cre" localSheetId="0">[46]MMR!$A$1309:$IV$1309</definedName>
    <definedName name="beg_subs_cre" localSheetId="4">[46]MMR!$A$1309:$IV$1309</definedName>
    <definedName name="beg_subs_cre">[47]MMR!$A$1309:$IV$1309</definedName>
    <definedName name="beg_subs_pre" localSheetId="0">[46]MMR!$A$1310:$IV$1310</definedName>
    <definedName name="beg_subs_pre" localSheetId="4">[46]MMR!$A$1310:$IV$1310</definedName>
    <definedName name="beg_subs_pre">[47]MMR!$A$1310:$IV$1310</definedName>
    <definedName name="BENGAL" localSheetId="3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2">[27]OpEx!$D$107:$O$107</definedName>
    <definedName name="bill_cost" localSheetId="3">[28]OpEx!$D$107:$O$107</definedName>
    <definedName name="bill_cost" localSheetId="0">[29]OpEx!$D$107:$O$107</definedName>
    <definedName name="bill_cost" localSheetId="4">[29]OpEx!$D$107:$O$107</definedName>
    <definedName name="bill_cost">[30]OpEx!$D$107:$O$107</definedName>
    <definedName name="billing_staff" localSheetId="2">[27]OpEx!$D$20:$O$20</definedName>
    <definedName name="billing_staff" localSheetId="3">[28]OpEx!$D$20:$O$20</definedName>
    <definedName name="billing_staff" localSheetId="0">[29]OpEx!$D$20:$O$20</definedName>
    <definedName name="billing_staff" localSheetId="4">[29]OpEx!$D$20:$O$20</definedName>
    <definedName name="billing_staff">[30]OpEx!$D$20:$O$20</definedName>
    <definedName name="blank" localSheetId="3">#REF!</definedName>
    <definedName name="blank">#REF!</definedName>
    <definedName name="block">'[61]Network Capacity'!#REF!</definedName>
    <definedName name="bonus_months" localSheetId="2">[27]OpEx!$D$71:$O$71</definedName>
    <definedName name="bonus_months" localSheetId="3">[28]OpEx!$D$71:$O$71</definedName>
    <definedName name="bonus_months" localSheetId="0">[29]OpEx!$D$71:$O$71</definedName>
    <definedName name="bonus_months" localSheetId="4">[29]OpEx!$D$71:$O$71</definedName>
    <definedName name="bonus_months">[30]OpEx!$D$71:$O$71</definedName>
    <definedName name="Booking">[62]NW_Capex_Opex_Inputs!$O$30:$O$34</definedName>
    <definedName name="bss">'[49]Reference Data'!$B$64:$B$70</definedName>
    <definedName name="BSUM" localSheetId="3">#REF!</definedName>
    <definedName name="BSUM">#REF!</definedName>
    <definedName name="BU" localSheetId="3">#REF!</definedName>
    <definedName name="BU">#REF!</definedName>
    <definedName name="BUD" localSheetId="3">#REF!</definedName>
    <definedName name="BUD">#REF!</definedName>
    <definedName name="Bud05JanToDec" localSheetId="3">#REF!</definedName>
    <definedName name="Bud05JanToDec" localSheetId="0">#REF!</definedName>
    <definedName name="Bud05JanToDec" localSheetId="4">#REF!</definedName>
    <definedName name="Bud05JanToDec">#REF!</definedName>
    <definedName name="BUDGET" localSheetId="2">#REF!</definedName>
    <definedName name="BUDGET" localSheetId="3">#REF!</definedName>
    <definedName name="BUDGET" localSheetId="0">#REF!</definedName>
    <definedName name="BUDGET" localSheetId="4">#REF!</definedName>
    <definedName name="BUDGET">#REF!</definedName>
    <definedName name="BudIncRFA" localSheetId="3">#REF!</definedName>
    <definedName name="BudIncRFA" localSheetId="0">#REF!</definedName>
    <definedName name="BudIncRFA" localSheetId="4">#REF!</definedName>
    <definedName name="BudIncRFA">#REF!</definedName>
    <definedName name="BUDP" localSheetId="3">#REF!</definedName>
    <definedName name="BUDP">#REF!</definedName>
    <definedName name="BuiltIn_Print_Area">'[63]K1-1'!$A$1:$N$61</definedName>
    <definedName name="BuiltIn_Print_Area___0">'[63]K1-3'!$A$1:$N$60</definedName>
    <definedName name="bus_scenario_number" localSheetId="2">'[27]Market Inputs'!$T$13</definedName>
    <definedName name="bus_scenario_number" localSheetId="3">'[28]Market Inputs'!$T$13</definedName>
    <definedName name="bus_scenario_number" localSheetId="0">'[29]Market Inputs'!$T$13</definedName>
    <definedName name="bus_scenario_number" localSheetId="4">'[29]Market Inputs'!$T$13</definedName>
    <definedName name="bus_scenario_number">'[30]Market Inputs'!$T$13</definedName>
    <definedName name="BusCeiling0">[50]Inputs!$M$219</definedName>
    <definedName name="BusCeiling1">[50]Inputs!$S$225</definedName>
    <definedName name="BUUDP" localSheetId="3">#REF!</definedName>
    <definedName name="BUUDP">#REF!</definedName>
    <definedName name="C_" localSheetId="3">#REF!</definedName>
    <definedName name="C_">#REF!</definedName>
    <definedName name="c_c">'[49]Reference Data'!$C$224:$C$228</definedName>
    <definedName name="CA">#REF!</definedName>
    <definedName name="campus_data_traffic" localSheetId="2">'[27]UMTS Capex'!$D$206:$O$206</definedName>
    <definedName name="campus_data_traffic" localSheetId="3">'[28]UMTS Capex'!$D$206:$O$206</definedName>
    <definedName name="campus_data_traffic" localSheetId="0">'[29]UMTS Capex'!$D$206:$O$206</definedName>
    <definedName name="campus_data_traffic" localSheetId="4">'[29]UMTS Capex'!$D$206:$O$206</definedName>
    <definedName name="campus_data_traffic">'[30]UMTS Capex'!$D$206:$O$206</definedName>
    <definedName name="Capacity1">VLOOKUP('[64]Radio Cell Details'!$C$7,[64]Sheet3!$D$35:$E$1042,2,0)</definedName>
    <definedName name="CAPEX_" localSheetId="2">[12]Capex!#REF!</definedName>
    <definedName name="CAPEX_" localSheetId="3">[13]Capex!#REF!</definedName>
    <definedName name="CAPEX_">[39]Capex!#REF!</definedName>
    <definedName name="CAPEX3" localSheetId="2">[12]Capex!#REF!</definedName>
    <definedName name="CAPEX3" localSheetId="3">[13]Capex!#REF!</definedName>
    <definedName name="CAPEX3">[39]Capex!#REF!</definedName>
    <definedName name="CAPEX4" localSheetId="2">[12]Capex!#REF!</definedName>
    <definedName name="CAPEX4" localSheetId="3">[13]Capex!#REF!</definedName>
    <definedName name="CAPEX4">[39]Capex!#REF!</definedName>
    <definedName name="CAPEX4A" localSheetId="2">[12]Capex!#REF!</definedName>
    <definedName name="CAPEX4A" localSheetId="3">[13]Capex!#REF!</definedName>
    <definedName name="CAPEX4A">[39]Capex!#REF!</definedName>
    <definedName name="CapInput">[50]Inputs2!$B$18</definedName>
    <definedName name="CapInput1">[50]Inputs2!$D$23</definedName>
    <definedName name="carriers_installed" localSheetId="2">'[27]UMTS Capex'!$D$362:$O$362</definedName>
    <definedName name="carriers_installed" localSheetId="3">'[28]UMTS Capex'!$D$362:$O$362</definedName>
    <definedName name="carriers_installed" localSheetId="0">'[29]UMTS Capex'!$D$362:$O$362</definedName>
    <definedName name="carriers_installed" localSheetId="4">'[29]UMTS Capex'!$D$362:$O$362</definedName>
    <definedName name="carriers_installed">'[30]UMTS Capex'!$D$362:$O$362</definedName>
    <definedName name="cash_fv" localSheetId="3">#REF!</definedName>
    <definedName name="cash_fv">#REF!</definedName>
    <definedName name="cash_generated" localSheetId="2">'[27]Funds and Valuation'!$E$51:$P$51</definedName>
    <definedName name="cash_generated" localSheetId="3">'[28]Funds and Valuation'!$E$51:$P$51</definedName>
    <definedName name="cash_generated" localSheetId="0">'[29]Funds and Valuation'!$E$51:$P$51</definedName>
    <definedName name="cash_generated" localSheetId="4">'[29]Funds and Valuation'!$E$51:$P$51</definedName>
    <definedName name="cash_generated">'[30]Funds and Valuation'!$E$51:$P$51</definedName>
    <definedName name="cash_terminal" localSheetId="3">#REF!</definedName>
    <definedName name="cash_terminal">#REF!</definedName>
    <definedName name="Category">[62]Inputs!$W$29:$W$37</definedName>
    <definedName name="CATotals">#REF!</definedName>
    <definedName name="CCM">[65]NEWGR!$K$2:$L$259</definedName>
    <definedName name="CCorder">[66]Lists!$A$38:$B$49</definedName>
    <definedName name="CDETAILS" localSheetId="3">#REF!</definedName>
    <definedName name="CDETAILS">#REF!</definedName>
    <definedName name="CeilingInput">[50]Inputs!$M$163</definedName>
    <definedName name="CeilingInput1">[50]Inputs!$T$172</definedName>
    <definedName name="CeilingMethod">[50]Control!$B$36</definedName>
    <definedName name="CeilingSumm">[50]Ceiling!$A$297:$R$328</definedName>
    <definedName name="CeilingSumm0">[50]Ceiling!$A$297</definedName>
    <definedName name="CeilingSumm1">[50]Ceiling!$D$300</definedName>
    <definedName name="cell_restoration_staff" localSheetId="2">[27]OpEx!$D$31:$O$31</definedName>
    <definedName name="cell_restoration_staff" localSheetId="3">[28]OpEx!$D$31:$O$31</definedName>
    <definedName name="cell_restoration_staff" localSheetId="0">[29]OpEx!$D$31:$O$31</definedName>
    <definedName name="cell_restoration_staff" localSheetId="4">[29]OpEx!$D$31:$O$31</definedName>
    <definedName name="cell_restoration_staff">[30]OpEx!$D$31:$O$31</definedName>
    <definedName name="CENTRE">#N/A</definedName>
    <definedName name="ceo" localSheetId="2">[27]OpEx!$D$41:$O$41</definedName>
    <definedName name="ceo" localSheetId="3">[28]OpEx!$D$41:$O$41</definedName>
    <definedName name="ceo" localSheetId="0">[29]OpEx!$D$41:$O$41</definedName>
    <definedName name="ceo" localSheetId="4">[29]OpEx!$D$41:$O$41</definedName>
    <definedName name="ceo">[30]OpEx!$D$41:$O$41</definedName>
    <definedName name="CEPLIST" localSheetId="3">#REF!</definedName>
    <definedName name="CEPLIST">#REF!</definedName>
    <definedName name="CEPLIST1" localSheetId="3">#REF!</definedName>
    <definedName name="CEPLIST1" localSheetId="0">#REF!</definedName>
    <definedName name="CEPLIST1" localSheetId="4">#REF!</definedName>
    <definedName name="CEPLIST1">#REF!</definedName>
    <definedName name="CFS_DATA" localSheetId="3">#REF!</definedName>
    <definedName name="CFS_DATA">#REF!</definedName>
    <definedName name="change_in_working_capital" localSheetId="2">'[27]Funds and Valuation'!$E$47:$P$47</definedName>
    <definedName name="change_in_working_capital" localSheetId="3">'[28]Funds and Valuation'!$E$47:$P$47</definedName>
    <definedName name="change_in_working_capital" localSheetId="0">'[29]Funds and Valuation'!$E$47:$P$47</definedName>
    <definedName name="change_in_working_capital" localSheetId="4">'[29]Funds and Valuation'!$E$47:$P$47</definedName>
    <definedName name="change_in_working_capital">'[30]Funds and Valuation'!$E$47:$P$47</definedName>
    <definedName name="channel_costs" localSheetId="2">[27]OpEx!$D$207:$O$207</definedName>
    <definedName name="channel_costs" localSheetId="3">[28]OpEx!$D$207:$O$207</definedName>
    <definedName name="channel_costs" localSheetId="0">[29]OpEx!$D$207:$O$207</definedName>
    <definedName name="channel_costs" localSheetId="4">[29]OpEx!$D$207:$O$207</definedName>
    <definedName name="channel_costs">[30]OpEx!$D$207:$O$207</definedName>
    <definedName name="Chargeable">'[59]tax comp'!#REF!</definedName>
    <definedName name="Chart">#REF!</definedName>
    <definedName name="CHARTOFACCOUNTSID1" localSheetId="3">#REF!</definedName>
    <definedName name="CHARTOFACCOUNTSID1">#REF!</definedName>
    <definedName name="checkarea" localSheetId="3">#REF!</definedName>
    <definedName name="checkarea">#REF!</definedName>
    <definedName name="churn_assumpts">[50]Assumptions!$F$149:$R$151</definedName>
    <definedName name="churn_cre" localSheetId="0">[46]MMR!$A$1315:$IV$1315</definedName>
    <definedName name="churn_cre" localSheetId="4">[46]MMR!$A$1315:$IV$1315</definedName>
    <definedName name="churn_cre">[47]MMR!$A$1315:$IV$1315</definedName>
    <definedName name="churn_pre" localSheetId="0">[46]MMR!$A$1316:$IV$1316</definedName>
    <definedName name="churn_pre" localSheetId="4">[46]MMR!$A$1316:$IV$1316</definedName>
    <definedName name="churn_pre">[47]MMR!$A$1316:$IV$1316</definedName>
    <definedName name="ChurnInput">[50]Inputs2!$A$72</definedName>
    <definedName name="ChurnInput1">[50]Inputs2!$D$74</definedName>
    <definedName name="CIPME_OTHRS2" localSheetId="3">#REF!</definedName>
    <definedName name="CIPME_OTHRS2">#REF!</definedName>
    <definedName name="Cisco">'[67]Reference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2">'[68]M-Potential'!#REF!</definedName>
    <definedName name="CLookup1" localSheetId="3">'[69]M-Potential'!#REF!</definedName>
    <definedName name="CLookup1">'[70]M-Potential'!#REF!</definedName>
    <definedName name="closing_subs_cre" localSheetId="0">[46]MMR!$A$1321:$IV$1321</definedName>
    <definedName name="closing_subs_cre" localSheetId="4">[46]MMR!$A$1321:$IV$1321</definedName>
    <definedName name="closing_subs_cre">[47]MMR!$A$1321:$IV$1321</definedName>
    <definedName name="closing_subs_pre" localSheetId="0">[46]MMR!$A$1322:$IV$1322</definedName>
    <definedName name="closing_subs_pre" localSheetId="4">[46]MMR!$A$1322:$IV$1322</definedName>
    <definedName name="closing_subs_pre">[47]MMR!$A$1322:$IV$1322</definedName>
    <definedName name="CM" localSheetId="2">[71]InpKPI!$A$93:$P$127</definedName>
    <definedName name="CM" localSheetId="0">[72]InpKPI!$A$93:$P$127</definedName>
    <definedName name="CM" localSheetId="4">[72]InpKPI!$A$93:$P$127</definedName>
    <definedName name="CM">[72]InpKPI!$A$93:$P$127</definedName>
    <definedName name="ColumnAttributes1" localSheetId="3">#REF!</definedName>
    <definedName name="ColumnAttributes1">#REF!</definedName>
    <definedName name="ColumnHeadings1" localSheetId="3">#REF!</definedName>
    <definedName name="ColumnHeadings1">#REF!</definedName>
    <definedName name="Com_Name">#REF!</definedName>
    <definedName name="Commitment">[62]NW_Capex_Opex_Inputs!$O$19:$O$27</definedName>
    <definedName name="Commitment_Opex">[62]NW_Capex_Opex_Inputs!$O$43:$O$46</definedName>
    <definedName name="ComName">#REF!</definedName>
    <definedName name="COMP">[73]Notes!#REF!</definedName>
    <definedName name="COMP_1">#REF!</definedName>
    <definedName name="COMP1">#REF!</definedName>
    <definedName name="COMP2">#REF!</definedName>
    <definedName name="Company">[50]Inputs!$C$12</definedName>
    <definedName name="companycode">[66]MAIN!$N$2:$N$50</definedName>
    <definedName name="connection_revenue" localSheetId="2">[27]Revenues!$D$241:$O$241</definedName>
    <definedName name="connection_revenue" localSheetId="3">[28]Revenues!$D$241:$O$241</definedName>
    <definedName name="connection_revenue" localSheetId="0">[29]Revenues!$D$241:$O$241</definedName>
    <definedName name="connection_revenue" localSheetId="4">[29]Revenues!$D$241:$O$241</definedName>
    <definedName name="connection_revenue">[30]Revenues!$D$241:$O$241</definedName>
    <definedName name="CONNECTSTRING1" localSheetId="3">#REF!</definedName>
    <definedName name="CONNECTSTRING1">#REF!</definedName>
    <definedName name="ConsoAJE">[74]CR.AJE!#REF!</definedName>
    <definedName name="consol">[75]North!A1+[76]Central!A1+[76]South!A1</definedName>
    <definedName name="contentsarea" localSheetId="3">#REF!</definedName>
    <definedName name="contentsarea">#REF!</definedName>
    <definedName name="Control_Link_1">'[58]Penetration Curve'!$H$58</definedName>
    <definedName name="Control_Link_1Save">'[58]Penetration Curve'!$I$58</definedName>
    <definedName name="Conversion_rate_CA_VND" localSheetId="3">#REF!</definedName>
    <definedName name="Conversion_rate_CA_VND">#REF!</definedName>
    <definedName name="Convertion_rate_US_VND" localSheetId="3">#REF!</definedName>
    <definedName name="Convertion_rate_US_VND">#REF!</definedName>
    <definedName name="Corp" localSheetId="3">#REF!</definedName>
    <definedName name="Corp">#REF!</definedName>
    <definedName name="Cost">#REF!</definedName>
    <definedName name="Cost_install__vertical" localSheetId="3">#REF!</definedName>
    <definedName name="Cost_install__vertical">#REF!</definedName>
    <definedName name="cost_sales_cre" localSheetId="0">[46]MMR!$A$608:$IV$608</definedName>
    <definedName name="cost_sales_cre" localSheetId="4">[46]MMR!$A$608:$IV$608</definedName>
    <definedName name="cost_sales_cre">[47]MMR!$A$608:$IV$608</definedName>
    <definedName name="cost_sales_isp" localSheetId="0">[46]MMR!$A$573:$IV$573</definedName>
    <definedName name="cost_sales_isp" localSheetId="4">[46]MMR!$A$573:$IV$573</definedName>
    <definedName name="cost_sales_isp">[47]MMR!$A$573:$IV$573</definedName>
    <definedName name="cost_sales_pre" localSheetId="0">[46]MMR!$A$609:$IV$609</definedName>
    <definedName name="cost_sales_pre" localSheetId="4">[46]MMR!$A$609:$IV$609</definedName>
    <definedName name="cost_sales_pre">[47]MMR!$A$609:$IV$609</definedName>
    <definedName name="Count3">#REF!</definedName>
    <definedName name="country" localSheetId="2">[77]Cover!$N$5</definedName>
    <definedName name="country" localSheetId="0">[78]Cover!$N$5</definedName>
    <definedName name="country" localSheetId="4">[78]Cover!$N$5</definedName>
    <definedName name="country">[79]Cover!$N$5</definedName>
    <definedName name="countryindex" localSheetId="2">[77]Cover!$L$1</definedName>
    <definedName name="countryindex" localSheetId="0">[78]Cover!$L$1</definedName>
    <definedName name="countryindex" localSheetId="4">[78]Cover!$L$1</definedName>
    <definedName name="countryindex">[79]Cover!$L$1</definedName>
    <definedName name="coverage_sens_factor" localSheetId="2">[27]Sensitivity!$E$24:$P$24</definedName>
    <definedName name="coverage_sens_factor" localSheetId="3">[28]Sensitivity!$E$24:$P$24</definedName>
    <definedName name="coverage_sens_factor" localSheetId="0">[29]Sensitivity!$E$24:$P$24</definedName>
    <definedName name="coverage_sens_factor" localSheetId="4">[29]Sensitivity!$E$24:$P$24</definedName>
    <definedName name="coverage_sens_factor">[30]Sensitivity!$E$24:$P$24</definedName>
    <definedName name="CovInput">[50]Inputs2!$A$77</definedName>
    <definedName name="CovInput1">[50]Inputs2!$D$79</definedName>
    <definedName name="Coy_cell">#REF!</definedName>
    <definedName name="Coy_name">#REF!</definedName>
    <definedName name="CREATESUMMARYJNLS1" localSheetId="3">#REF!</definedName>
    <definedName name="CREATESUMMARYJNLS1">#REF!</definedName>
    <definedName name="CRITERIACOLUMN1" localSheetId="3">#REF!</definedName>
    <definedName name="CRITERIACOLUMN1">#REF!</definedName>
    <definedName name="cScenarioValuations">[58]Scenarios!$C$38:$D$64</definedName>
    <definedName name="csDesignMode">1</definedName>
    <definedName name="CSUM" localSheetId="3">#REF!</definedName>
    <definedName name="CSUM">#REF!</definedName>
    <definedName name="cTrafficData">[58]Scenarios!$C$149:$N$150</definedName>
    <definedName name="ctrl0" localSheetId="3">[80]MAIN!#REF!</definedName>
    <definedName name="ctrl0">[80]MAIN!#REF!</definedName>
    <definedName name="CTTotals">#REF!</definedName>
    <definedName name="CTVA" localSheetId="3">#REF!</definedName>
    <definedName name="CTVA">#REF!</definedName>
    <definedName name="cumulative_area" localSheetId="2">'[27]Geographic Data'!$D$40:$D$139</definedName>
    <definedName name="cumulative_area" localSheetId="3">'[28]Geographic Data'!$D$40:$D$139</definedName>
    <definedName name="cumulative_area" localSheetId="0">'[29]Geographic Data'!$D$40:$D$139</definedName>
    <definedName name="cumulative_area" localSheetId="4">'[29]Geographic Data'!$D$40:$D$139</definedName>
    <definedName name="cumulative_area">'[30]Geographic Data'!$D$40:$D$139</definedName>
    <definedName name="Cumulative_Difference">[60]SAD!#REF!</definedName>
    <definedName name="cumulative_financing_requirement" localSheetId="2">'[27]Funds and Valuation'!$E$56:$P$56</definedName>
    <definedName name="cumulative_financing_requirement" localSheetId="3">'[28]Funds and Valuation'!$E$56:$P$56</definedName>
    <definedName name="cumulative_financing_requirement" localSheetId="0">'[29]Funds and Valuation'!$E$56:$P$56</definedName>
    <definedName name="cumulative_financing_requirement" localSheetId="4">'[29]Funds and Valuation'!$E$56:$P$56</definedName>
    <definedName name="cumulative_financing_requirement">'[30]Funds and Valuation'!$E$56:$P$56</definedName>
    <definedName name="cumulative_local_inflation" localSheetId="2">'[27]Funds and Valuation'!$E$14:$P$14</definedName>
    <definedName name="cumulative_local_inflation" localSheetId="3">'[28]Funds and Valuation'!$E$14:$P$14</definedName>
    <definedName name="cumulative_local_inflation" localSheetId="0">'[29]Funds and Valuation'!$E$14:$P$14</definedName>
    <definedName name="cumulative_local_inflation" localSheetId="4">'[29]Funds and Valuation'!$E$14:$P$14</definedName>
    <definedName name="cumulative_local_inflation">'[30]Funds and Valuation'!$E$14:$P$14</definedName>
    <definedName name="cumulative_pop" localSheetId="2">'[27]Geographic Data'!$C$40:$C$139</definedName>
    <definedName name="cumulative_pop" localSheetId="3">'[28]Geographic Data'!$C$40:$C$139</definedName>
    <definedName name="cumulative_pop" localSheetId="0">'[29]Geographic Data'!$C$40:$C$139</definedName>
    <definedName name="cumulative_pop" localSheetId="4">'[29]Geographic Data'!$C$40:$C$139</definedName>
    <definedName name="cumulative_pop">'[30]Geographic Data'!$C$40:$C$139</definedName>
    <definedName name="cumulative_usd_inflation" localSheetId="2">'[27]Funds and Valuation'!$E$12:$P$12</definedName>
    <definedName name="cumulative_usd_inflation" localSheetId="3">'[28]Funds and Valuation'!$E$12:$P$12</definedName>
    <definedName name="cumulative_usd_inflation" localSheetId="0">'[29]Funds and Valuation'!$E$12:$P$12</definedName>
    <definedName name="cumulative_usd_inflation" localSheetId="4">'[29]Funds and Valuation'!$E$12:$P$12</definedName>
    <definedName name="cumulative_usd_inflation">'[30]Funds and Valuation'!$E$12:$P$12</definedName>
    <definedName name="cumultive_pop" localSheetId="2">'[27]Geographic Data'!$C$40:$C$139</definedName>
    <definedName name="cumultive_pop" localSheetId="3">'[28]Geographic Data'!$C$40:$C$139</definedName>
    <definedName name="cumultive_pop" localSheetId="0">'[29]Geographic Data'!$C$40:$C$139</definedName>
    <definedName name="cumultive_pop" localSheetId="4">'[29]Geographic Data'!$C$40:$C$139</definedName>
    <definedName name="cumultive_pop">'[30]Geographic Data'!$C$40:$C$139</definedName>
    <definedName name="Currency" localSheetId="2">'[81]KEY INPUTS'!$D$14</definedName>
    <definedName name="Currency" localSheetId="3">'[82]KEY INPUTS'!$D$14</definedName>
    <definedName name="Currency" localSheetId="0">'[83]KEY INPUTS'!$D$14</definedName>
    <definedName name="Currency" localSheetId="4">'[83]KEY INPUTS'!$D$14</definedName>
    <definedName name="Currency">'[84]KEY INPUTS'!$D$14</definedName>
    <definedName name="currencyK" localSheetId="2">[77]Cover!$M$1</definedName>
    <definedName name="currencyK" localSheetId="3">[55]Cover!$M$1</definedName>
    <definedName name="currencyK" localSheetId="0">[78]Cover!$M$1</definedName>
    <definedName name="currencyK" localSheetId="4">[78]Cover!$M$1</definedName>
    <definedName name="currencyK">[56]Cover!$M$1</definedName>
    <definedName name="currencylist" localSheetId="2">[77]Cover!$M$2:$M$41</definedName>
    <definedName name="currencylist" localSheetId="0">[78]Cover!$M$2:$M$41</definedName>
    <definedName name="currencylist" localSheetId="4">[78]Cover!$M$2:$M$41</definedName>
    <definedName name="currencylist">[79]Cover!$M$2:$M$41</definedName>
    <definedName name="CurrentFX">1/'[85]Country data'!$C$22</definedName>
    <definedName name="CurrSym">'[85]Master Params'!$B$6</definedName>
    <definedName name="CURW" localSheetId="3">#REF!</definedName>
    <definedName name="CURW">#REF!</definedName>
    <definedName name="CUSTNAME" localSheetId="3">#REF!</definedName>
    <definedName name="CUSTNAME">#REF!</definedName>
    <definedName name="CUSTNO" localSheetId="3">#REF!</definedName>
    <definedName name="CUSTNO">#REF!</definedName>
    <definedName name="customer">'[49]Reference Data'!$C$64:$C$76</definedName>
    <definedName name="cValuation">[58]Scenarios!$C$113</definedName>
    <definedName name="d" localSheetId="3">'[86]VISION 2000'!#REF!</definedName>
    <definedName name="d">'[86]VISION 2000'!#REF!</definedName>
    <definedName name="dado" localSheetId="3">#REF!</definedName>
    <definedName name="dado">#REF!</definedName>
    <definedName name="dados" localSheetId="2">[8]Plan1!$A$1:$F$593</definedName>
    <definedName name="dados" localSheetId="3">[9]Plan1!$A$1:$F$593</definedName>
    <definedName name="dados" localSheetId="0">[10]Plan1!$A$1:$F$593</definedName>
    <definedName name="dados" localSheetId="4">[10]Plan1!$A$1:$F$593</definedName>
    <definedName name="dados">[11]Plan1!$A$1:$F$593</definedName>
    <definedName name="Dagoc" localSheetId="3">[87]Royalty!#REF!</definedName>
    <definedName name="Dagoc">[87]Royalty!#REF!</definedName>
    <definedName name="data" localSheetId="3">#REF!</definedName>
    <definedName name="data">#REF!</definedName>
    <definedName name="data_bhe" localSheetId="2">'[27]UMTS Capex'!$D$168:$O$168</definedName>
    <definedName name="data_bhe" localSheetId="3">'[28]UMTS Capex'!$D$168:$O$168</definedName>
    <definedName name="data_bhe" localSheetId="0">'[29]UMTS Capex'!$D$168:$O$168</definedName>
    <definedName name="data_bhe" localSheetId="4">'[29]UMTS Capex'!$D$168:$O$168</definedName>
    <definedName name="data_bhe">'[30]UMTS Capex'!$D$168:$O$168</definedName>
    <definedName name="data_busy_days" localSheetId="2">'[27]UMTS Capex'!$D$166:$O$166</definedName>
    <definedName name="data_busy_days" localSheetId="3">'[28]UMTS Capex'!$D$166:$O$166</definedName>
    <definedName name="data_busy_days" localSheetId="0">'[29]UMTS Capex'!$D$166:$O$166</definedName>
    <definedName name="data_busy_days" localSheetId="4">'[29]UMTS Capex'!$D$166:$O$166</definedName>
    <definedName name="data_busy_days">'[30]UMTS Capex'!$D$166:$O$166</definedName>
    <definedName name="data_busy_hour_proportion" localSheetId="2">'[27]UMTS Capex'!$D$167:$O$167</definedName>
    <definedName name="data_busy_hour_proportion" localSheetId="3">'[28]UMTS Capex'!$D$167:$O$167</definedName>
    <definedName name="data_busy_hour_proportion" localSheetId="0">'[29]UMTS Capex'!$D$167:$O$167</definedName>
    <definedName name="data_busy_hour_proportion" localSheetId="4">'[29]UMTS Capex'!$D$167:$O$167</definedName>
    <definedName name="data_busy_hour_proportion">'[30]UMTS Capex'!$D$167:$O$167</definedName>
    <definedName name="data_rev_per_sub_block" localSheetId="2">[27]Revenues!$D$195:$O$205</definedName>
    <definedName name="data_rev_per_sub_block" localSheetId="3">[28]Revenues!$D$195:$O$205</definedName>
    <definedName name="data_rev_per_sub_block" localSheetId="0">[29]Revenues!$D$195:$O$205</definedName>
    <definedName name="data_rev_per_sub_block" localSheetId="4">[29]Revenues!$D$195:$O$205</definedName>
    <definedName name="data_rev_per_sub_block">[30]Revenues!$D$195:$O$205</definedName>
    <definedName name="data_switch_capex" localSheetId="2">'[27]UMTS Capex'!$D$84:$O$84</definedName>
    <definedName name="data_switch_capex" localSheetId="3">'[28]UMTS Capex'!$D$84:$O$84</definedName>
    <definedName name="data_switch_capex" localSheetId="0">'[29]UMTS Capex'!$D$84:$O$84</definedName>
    <definedName name="data_switch_capex" localSheetId="4">'[29]UMTS Capex'!$D$84:$O$84</definedName>
    <definedName name="data_switch_capex">'[30]UMTS Capex'!$D$84:$O$84</definedName>
    <definedName name="_xlnm.Database" localSheetId="5">#REF!</definedName>
    <definedName name="_xlnm.Database" localSheetId="3">#REF!</definedName>
    <definedName name="_xlnm.Database" localSheetId="0">#REF!</definedName>
    <definedName name="_xlnm.Database" localSheetId="4">#REF!</definedName>
    <definedName name="_xlnm.Database">#REF!</definedName>
    <definedName name="datalist" localSheetId="3">#REF!</definedName>
    <definedName name="datalist" localSheetId="0">#REF!</definedName>
    <definedName name="datalist" localSheetId="4">#REF!</definedName>
    <definedName name="datalist">#REF!</definedName>
    <definedName name="date" localSheetId="0">[46]MMR!$A$2:$IV$2</definedName>
    <definedName name="date" localSheetId="4">[46]MMR!$A$2:$IV$2</definedName>
    <definedName name="date">[47]MMR!$A$2:$IV$2</definedName>
    <definedName name="DateBeg">#REF!</definedName>
    <definedName name="DateEnd">#REF!</definedName>
    <definedName name="DAYS">#N/A</definedName>
    <definedName name="DAYS120" localSheetId="3">#REF!</definedName>
    <definedName name="DAYS120">#REF!</definedName>
    <definedName name="DAYS30" localSheetId="3">#REF!</definedName>
    <definedName name="DAYS30">#REF!</definedName>
    <definedName name="DAYS60" localSheetId="3">#REF!</definedName>
    <definedName name="DAYS60">#REF!</definedName>
    <definedName name="DAYS90" localSheetId="3">#REF!</definedName>
    <definedName name="DAYS90">#REF!</definedName>
    <definedName name="DBNAME1" localSheetId="3">#REF!</definedName>
    <definedName name="DBNAME1">#REF!</definedName>
    <definedName name="DBUSERNAME1" localSheetId="3">#REF!</definedName>
    <definedName name="DBUSERNAME1">#REF!</definedName>
    <definedName name="dcf_year" localSheetId="3">#REF!</definedName>
    <definedName name="dcf_year">#REF!</definedName>
    <definedName name="dd">[4]MMR!$A$1321:$IV$1321</definedName>
    <definedName name="DDETAILS" localSheetId="3">#REF!</definedName>
    <definedName name="DDETAILS">#REF!</definedName>
    <definedName name="dealer_proportion" localSheetId="2">[27]OpEx!$D$189:$O$189</definedName>
    <definedName name="dealer_proportion" localSheetId="3">[28]OpEx!$D$189:$O$189</definedName>
    <definedName name="dealer_proportion" localSheetId="0">[29]OpEx!$D$189:$O$189</definedName>
    <definedName name="dealer_proportion" localSheetId="4">[29]OpEx!$D$189:$O$189</definedName>
    <definedName name="dealer_proportion">[30]OpEx!$D$189:$O$189</definedName>
    <definedName name="debt_fv" localSheetId="3">#REF!</definedName>
    <definedName name="debt_fv">#REF!</definedName>
    <definedName name="debt_terminal" localSheetId="3">#REF!</definedName>
    <definedName name="debt_terminal">#REF!</definedName>
    <definedName name="dec">'[26]DATA 2003'!#REF!</definedName>
    <definedName name="dec_99" localSheetId="0">[46]MMR!$K$1:$K$65536</definedName>
    <definedName name="dec_99" localSheetId="4">[46]MMR!$K$1:$K$65536</definedName>
    <definedName name="dec_99">[47]MMR!$K$1:$K$65536</definedName>
    <definedName name="decprev" localSheetId="2">'[26]DATA 2003'!#REF!</definedName>
    <definedName name="decprev" localSheetId="3">'[26]DATA 2003'!#REF!</definedName>
    <definedName name="decprev" localSheetId="0">'[26]DATA 2003'!#REF!</definedName>
    <definedName name="decprev" localSheetId="4">'[26]DATA 2003'!#REF!</definedName>
    <definedName name="decprev">'[26]DATA 2003'!#REF!</definedName>
    <definedName name="defexp">#REF!</definedName>
    <definedName name="DELETELOGICTYPE1" localSheetId="3">#REF!</definedName>
    <definedName name="DELETELOGICTYPE1">#REF!</definedName>
    <definedName name="demand_sens_factor" localSheetId="2">[27]Sensitivity!$E$19:$P$19</definedName>
    <definedName name="demand_sens_factor" localSheetId="3">[28]Sensitivity!$E$19:$P$19</definedName>
    <definedName name="demand_sens_factor" localSheetId="0">[29]Sensitivity!$E$19:$P$19</definedName>
    <definedName name="demand_sens_factor" localSheetId="4">[29]Sensitivity!$E$19:$P$19</definedName>
    <definedName name="demand_sens_factor">[30]Sensitivity!$E$19:$P$19</definedName>
    <definedName name="DemoInput" localSheetId="3">[50]Inputs!#REF!</definedName>
    <definedName name="DemoInput">[50]Inputs!#REF!</definedName>
    <definedName name="DemoInput1">[50]Inputs!$O$150</definedName>
    <definedName name="Dense_carriers_installed" localSheetId="2">'[27]UMTS Capex'!$D$229:$O$229</definedName>
    <definedName name="Dense_carriers_installed" localSheetId="3">'[28]UMTS Capex'!$D$229:$O$229</definedName>
    <definedName name="Dense_carriers_installed" localSheetId="0">'[29]UMTS Capex'!$D$229:$O$229</definedName>
    <definedName name="Dense_carriers_installed" localSheetId="4">'[29]UMTS Capex'!$D$229:$O$229</definedName>
    <definedName name="Dense_carriers_installed">'[30]UMTS Capex'!$D$229:$O$229</definedName>
    <definedName name="dense_data_traffic" localSheetId="2">'[27]UMTS Capex'!$D$206:$O$206</definedName>
    <definedName name="dense_data_traffic" localSheetId="3">'[28]UMTS Capex'!$D$206:$O$206</definedName>
    <definedName name="dense_data_traffic" localSheetId="0">'[29]UMTS Capex'!$D$206:$O$206</definedName>
    <definedName name="dense_data_traffic" localSheetId="4">'[29]UMTS Capex'!$D$206:$O$206</definedName>
    <definedName name="dense_data_traffic">'[30]UMTS Capex'!$D$206:$O$206</definedName>
    <definedName name="Dense_microcells_installed" localSheetId="2">'[27]UMTS Capex'!$D$236:$O$236</definedName>
    <definedName name="Dense_microcells_installed" localSheetId="3">'[28]UMTS Capex'!$D$236:$O$236</definedName>
    <definedName name="Dense_microcells_installed" localSheetId="0">'[29]UMTS Capex'!$D$236:$O$236</definedName>
    <definedName name="Dense_microcells_installed" localSheetId="4">'[29]UMTS Capex'!$D$236:$O$236</definedName>
    <definedName name="Dense_microcells_installed">'[30]UMTS Capex'!$D$236:$O$236</definedName>
    <definedName name="dense_public_coverage" localSheetId="2">'[27]UMTS Capex'!$D$180:$O$180</definedName>
    <definedName name="dense_public_coverage" localSheetId="3">'[28]UMTS Capex'!$D$180:$O$180</definedName>
    <definedName name="dense_public_coverage" localSheetId="0">'[29]UMTS Capex'!$D$180:$O$180</definedName>
    <definedName name="dense_public_coverage" localSheetId="4">'[29]UMTS Capex'!$D$180:$O$180</definedName>
    <definedName name="dense_public_coverage">'[30]UMTS Capex'!$D$180:$O$180</definedName>
    <definedName name="Dense_site_capex" localSheetId="2">'[27]UMTS Capex'!$D$244:$O$244</definedName>
    <definedName name="Dense_site_capex" localSheetId="3">'[28]UMTS Capex'!$D$244:$O$244</definedName>
    <definedName name="Dense_site_capex" localSheetId="0">'[29]UMTS Capex'!$D$244:$O$244</definedName>
    <definedName name="Dense_site_capex" localSheetId="4">'[29]UMTS Capex'!$D$244:$O$244</definedName>
    <definedName name="Dense_site_capex">'[30]UMTS Capex'!$D$244:$O$244</definedName>
    <definedName name="Dense_sites_installed" localSheetId="2">'[27]UMTS Capex'!$D$228:$O$228</definedName>
    <definedName name="Dense_sites_installed" localSheetId="3">'[28]UMTS Capex'!$D$228:$O$228</definedName>
    <definedName name="Dense_sites_installed" localSheetId="0">'[29]UMTS Capex'!$D$228:$O$228</definedName>
    <definedName name="Dense_sites_installed" localSheetId="4">'[29]UMTS Capex'!$D$228:$O$228</definedName>
    <definedName name="Dense_sites_installed">'[30]UMTS Capex'!$D$228:$O$228</definedName>
    <definedName name="dense_traffic" localSheetId="2">'[27]UMTS Capex'!$D$200:$O$200</definedName>
    <definedName name="dense_traffic" localSheetId="3">'[28]UMTS Capex'!$D$200:$O$200</definedName>
    <definedName name="dense_traffic" localSheetId="0">'[29]UMTS Capex'!$D$200:$O$200</definedName>
    <definedName name="dense_traffic" localSheetId="4">'[29]UMTS Capex'!$D$200:$O$200</definedName>
    <definedName name="dense_traffic">'[30]UMTS Capex'!$D$200:$O$200</definedName>
    <definedName name="depnaccrl" localSheetId="2">#REF!</definedName>
    <definedName name="depnaccrl" localSheetId="3">#REF!</definedName>
    <definedName name="depnaccrl" localSheetId="0">#REF!</definedName>
    <definedName name="depnaccrl" localSheetId="4">#REF!</definedName>
    <definedName name="depnaccrl">#REF!</definedName>
    <definedName name="depreciation" localSheetId="0">[46]MMR!$A$1096:$IV$1096</definedName>
    <definedName name="depreciation" localSheetId="4">[46]MMR!$A$1096:$IV$1096</definedName>
    <definedName name="depreciation">[47]MMR!$A$1096:$IV$1096</definedName>
    <definedName name="DEPT">#REF!</definedName>
    <definedName name="DEPT_BC">#REF!</definedName>
    <definedName name="DES" localSheetId="2">[88]Sheet1!$B$9:$B$11</definedName>
    <definedName name="DES" localSheetId="3">[89]Sheet1!$B$9:$B$11</definedName>
    <definedName name="DES" localSheetId="0">[90]Sheet1!$B$9:$B$11</definedName>
    <definedName name="DES" localSheetId="4">[90]Sheet1!$B$9:$B$11</definedName>
    <definedName name="DES">[91]Sheet1!$B$9:$B$11</definedName>
    <definedName name="Detail" localSheetId="3">#REF!</definedName>
    <definedName name="Detail">#REF!</definedName>
    <definedName name="DEV" localSheetId="3">#REF!</definedName>
    <definedName name="DEV">#REF!</definedName>
    <definedName name="develop">#REF!</definedName>
    <definedName name="DI" localSheetId="3">#REF!</definedName>
    <definedName name="DI">#REF!</definedName>
    <definedName name="DiffusionInput">[50]Inputs!$M$239</definedName>
    <definedName name="DiffusionInput1">[50]Inputs!$O$253</definedName>
    <definedName name="DiffusionMethod">[50]Control!$B$27</definedName>
    <definedName name="DIR">[72]InpKPI!$A$89:$P$151</definedName>
    <definedName name="direct_proportion" localSheetId="2">[27]OpEx!$D$190:$O$190</definedName>
    <definedName name="direct_proportion" localSheetId="3">[28]OpEx!$D$190:$O$190</definedName>
    <definedName name="direct_proportion" localSheetId="0">[29]OpEx!$D$190:$O$190</definedName>
    <definedName name="direct_proportion" localSheetId="4">[29]OpEx!$D$190:$O$190</definedName>
    <definedName name="direct_proportion">[30]OpEx!$D$190:$O$190</definedName>
    <definedName name="disc_years" localSheetId="3">#REF!</definedName>
    <definedName name="disc_years">#REF!</definedName>
    <definedName name="discussion" localSheetId="3">#REF!</definedName>
    <definedName name="discussion">#REF!</definedName>
    <definedName name="DisposalTotals">#REF!</definedName>
    <definedName name="DIV" localSheetId="3">#REF!</definedName>
    <definedName name="DIV">#REF!</definedName>
    <definedName name="DIV.">#REF!</definedName>
    <definedName name="DIVI" localSheetId="3">#REF!</definedName>
    <definedName name="DIVI">#REF!</definedName>
    <definedName name="DIVISION">#N/A</definedName>
    <definedName name="dj_woff" localSheetId="3">#REF!</definedName>
    <definedName name="dj_woff">#REF!</definedName>
    <definedName name="DLR">#N/A</definedName>
    <definedName name="dMonteCarloResults">[58]Scenarios!$C$187:$C$267</definedName>
    <definedName name="dMonteCarloVariables">[58]Scenarios!$B$175:$B$178</definedName>
    <definedName name="Dol_Anal_PL" localSheetId="2">[8]Plan1!#REF!</definedName>
    <definedName name="Dol_Anal_PL" localSheetId="3">[9]Plan1!#REF!</definedName>
    <definedName name="Dol_Anal_PL">[10]Plan1!#REF!</definedName>
    <definedName name="Dol_Anal_plen" localSheetId="2">[8]Plan1!#REF!</definedName>
    <definedName name="Dol_Anal_plen" localSheetId="3">[9]Plan1!#REF!</definedName>
    <definedName name="Dol_Anal_plen">[10]Plan1!#REF!</definedName>
    <definedName name="Dolars98" localSheetId="3">#REF!</definedName>
    <definedName name="Dolars98">#REF!</definedName>
    <definedName name="Dolars99" localSheetId="2">[8]Plan1!#REF!</definedName>
    <definedName name="Dolars99" localSheetId="3">[9]Plan1!#REF!</definedName>
    <definedName name="Dolars99">[10]Plan1!#REF!</definedName>
    <definedName name="draft_toggle" localSheetId="3">#REF!</definedName>
    <definedName name="draft_toggle">#REF!</definedName>
    <definedName name="dScenariosDefined">[58]Scenarios!$B$7:$F$33</definedName>
    <definedName name="dScenarioValuations">[58]Scenarios!$F$119:$G$145</definedName>
    <definedName name="DSUM" localSheetId="3">#REF!</definedName>
    <definedName name="DSUM">#REF!</definedName>
    <definedName name="dTrafficData">[58]Scenarios!$C$153:$N$154</definedName>
    <definedName name="dValuation">[58]Scenarios!$C$114</definedName>
    <definedName name="dVariableSetting">[58]Scenarios!$E$187:$H$267</definedName>
    <definedName name="dwldlist" localSheetId="3">#REF!</definedName>
    <definedName name="dwldlist" localSheetId="0">#REF!</definedName>
    <definedName name="dwldlist" localSheetId="4">#REF!</definedName>
    <definedName name="dwldlist">#REF!</definedName>
    <definedName name="e" localSheetId="3">#REF!</definedName>
    <definedName name="e">#REF!</definedName>
    <definedName name="EBITDA" localSheetId="2">'[27]Funds and Valuation'!$E$26:$P$26</definedName>
    <definedName name="EBITDA" localSheetId="3">'[28]Funds and Valuation'!$E$26:$P$26</definedName>
    <definedName name="EBITDA" localSheetId="0">'[29]Funds and Valuation'!$E$26:$P$26</definedName>
    <definedName name="EBITDA" localSheetId="4">'[29]Funds and Valuation'!$E$26:$P$26</definedName>
    <definedName name="EBITDA">'[30]Funds and Valuation'!$E$26:$P$26</definedName>
    <definedName name="ebitda_mult" localSheetId="2">'[27]Funds and Valuation'!$C$99</definedName>
    <definedName name="ebitda_mult" localSheetId="3">'[28]Funds and Valuation'!$C$99</definedName>
    <definedName name="ebitda_mult" localSheetId="0">'[29]Funds and Valuation'!$C$99</definedName>
    <definedName name="ebitda_mult" localSheetId="4">'[29]Funds and Valuation'!$C$99</definedName>
    <definedName name="ebitda_mult">'[30]Funds and Valuation'!$C$99</definedName>
    <definedName name="ebitda_tv" localSheetId="2">'[27]Funds and Valuation'!$E$97:$P$97</definedName>
    <definedName name="ebitda_tv" localSheetId="3">'[28]Funds and Valuation'!$E$97:$P$97</definedName>
    <definedName name="ebitda_tv" localSheetId="0">'[29]Funds and Valuation'!$E$97:$P$97</definedName>
    <definedName name="ebitda_tv" localSheetId="4">'[29]Funds and Valuation'!$E$97:$P$97</definedName>
    <definedName name="ebitda_tv">'[30]Funds and Valuation'!$E$97:$P$97</definedName>
    <definedName name="ebitda_tv_a" localSheetId="2">'[27]Funds and Valuation'!$E$97:$P$97</definedName>
    <definedName name="ebitda_tv_a" localSheetId="3">'[28]Funds and Valuation'!$E$97:$P$97</definedName>
    <definedName name="ebitda_tv_a" localSheetId="0">'[29]Funds and Valuation'!$E$97:$P$97</definedName>
    <definedName name="ebitda_tv_a" localSheetId="4">'[29]Funds and Valuation'!$E$97:$P$97</definedName>
    <definedName name="ebitda_tv_a">'[30]Funds and Valuation'!$E$97:$P$97</definedName>
    <definedName name="ebitda_tv_b" localSheetId="2">'[27]Funds and Valuation'!$E$98:$P$98</definedName>
    <definedName name="ebitda_tv_b" localSheetId="3">'[28]Funds and Valuation'!$E$98:$P$98</definedName>
    <definedName name="ebitda_tv_b" localSheetId="0">'[29]Funds and Valuation'!$E$98:$P$98</definedName>
    <definedName name="ebitda_tv_b" localSheetId="4">'[29]Funds and Valuation'!$E$98:$P$98</definedName>
    <definedName name="ebitda_tv_b">'[30]Funds and Valuation'!$E$98:$P$98</definedName>
    <definedName name="ebitda_tv_c" localSheetId="2">'[27]Funds and Valuation'!$E$99:$P$99</definedName>
    <definedName name="ebitda_tv_c" localSheetId="3">'[28]Funds and Valuation'!$E$99:$P$99</definedName>
    <definedName name="ebitda_tv_c" localSheetId="0">'[29]Funds and Valuation'!$E$99:$P$99</definedName>
    <definedName name="ebitda_tv_c" localSheetId="4">'[29]Funds and Valuation'!$E$99:$P$99</definedName>
    <definedName name="ebitda_tv_c">'[30]Funds and Valuation'!$E$99:$P$99</definedName>
    <definedName name="ebitda_tv_d" localSheetId="2">'[27]Funds and Valuation'!$E$100:$P$100</definedName>
    <definedName name="ebitda_tv_d" localSheetId="3">'[28]Funds and Valuation'!$E$100:$P$100</definedName>
    <definedName name="ebitda_tv_d" localSheetId="0">'[29]Funds and Valuation'!$E$100:$P$100</definedName>
    <definedName name="ebitda_tv_d" localSheetId="4">'[29]Funds and Valuation'!$E$100:$P$100</definedName>
    <definedName name="ebitda_tv_d">'[30]Funds and Valuation'!$E$100:$P$100</definedName>
    <definedName name="EBT" localSheetId="2">'[27]Funds and Valuation'!$E$32:$P$32</definedName>
    <definedName name="EBT" localSheetId="3">'[28]Funds and Valuation'!$E$32:$P$32</definedName>
    <definedName name="EBT" localSheetId="0">'[29]Funds and Valuation'!$E$32:$P$32</definedName>
    <definedName name="EBT" localSheetId="4">'[29]Funds and Valuation'!$E$32:$P$32</definedName>
    <definedName name="EBT">'[30]Funds and Valuation'!$E$32:$P$32</definedName>
    <definedName name="EconInput">[50]Inputs!$M$129</definedName>
    <definedName name="EconInput1">[50]Inputs!$Q$133</definedName>
    <definedName name="email" localSheetId="2">#REF!</definedName>
    <definedName name="email" localSheetId="3">#REF!</definedName>
    <definedName name="email" localSheetId="0">#REF!</definedName>
    <definedName name="email" localSheetId="4">#REF!</definedName>
    <definedName name="email">#REF!</definedName>
    <definedName name="emp_cost" localSheetId="0">[46]MMR!$A$1366:$IV$1366</definedName>
    <definedName name="emp_cost" localSheetId="4">[46]MMR!$A$1366:$IV$1366</definedName>
    <definedName name="emp_cost">[47]MMR!$A$1366:$IV$1366</definedName>
    <definedName name="employee_cost" localSheetId="0">'[92]2001'!$A$652:$IV$652,'[92]2001'!$A$687:$IV$687,'[92]2001'!$A$721:$IV$721,'[92]2001'!$A$757:$IV$757,'[92]2001'!$A$792:$IV$792,'[92]2001'!$A$826:$IV$826,'[92]2001'!$A$855:$IV$855,'[92]2001'!$A$883:$IV$883,'[92]2001'!$A$911:$IV$911,'[92]2001'!$A$948:$IV$948,'[92]2001'!$A$984:$IV$984,'[92]2001'!$A$1012:$IV$1012,'[92]2001'!$A$1040:$IV$1040,'[92]2001'!$A$1070:$IV$1070</definedName>
    <definedName name="employee_cost" localSheetId="4">'[92]2001'!$A$652:$IV$652,'[92]2001'!$A$687:$IV$687,'[92]2001'!$A$721:$IV$721,'[92]2001'!$A$757:$IV$757,'[92]2001'!$A$792:$IV$792,'[92]2001'!$A$826:$IV$826,'[92]2001'!$A$855:$IV$855,'[92]2001'!$A$883:$IV$883,'[92]2001'!$A$911:$IV$911,'[92]2001'!$A$948:$IV$948,'[92]2001'!$A$984:$IV$984,'[92]2001'!$A$1012:$IV$1012,'[92]2001'!$A$1040:$IV$1040,'[92]2001'!$A$1070:$IV$1070</definedName>
    <definedName name="employee_cost">'[93]2001'!$A$652:$IV$652,'[93]2001'!$A$687:$IV$687,'[93]2001'!$A$721:$IV$721,'[93]2001'!$A$757:$IV$757,'[93]2001'!$A$792:$IV$792,'[93]2001'!$A$826:$IV$826,'[93]2001'!$A$855:$IV$855,'[93]2001'!$A$883:$IV$883,'[93]2001'!$A$911:$IV$911,'[93]2001'!$A$948:$IV$948,'[93]2001'!$A$984:$IV$984,'[93]2001'!$A$1012:$IV$1012,'[93]2001'!$A$1040:$IV$1040,'[93]2001'!$A$1070:$IV$1070</definedName>
    <definedName name="End_Bal">#REF!</definedName>
    <definedName name="enterprise">'[49]Reference Data'!$C$116:$C$125</definedName>
    <definedName name="ENTRYDATE">#N/A</definedName>
    <definedName name="eoy_e1_ic_links" localSheetId="2">'[27]UMTS Capex'!$D$408:$O$408</definedName>
    <definedName name="eoy_e1_ic_links" localSheetId="3">'[28]UMTS Capex'!$D$408:$O$408</definedName>
    <definedName name="eoy_e1_ic_links" localSheetId="0">'[29]UMTS Capex'!$D$408:$O$408</definedName>
    <definedName name="eoy_e1_ic_links" localSheetId="4">'[29]UMTS Capex'!$D$408:$O$408</definedName>
    <definedName name="eoy_e1_ic_links">'[30]UMTS Capex'!$D$408:$O$408</definedName>
    <definedName name="Eoy_subs_seg1" localSheetId="2">[27]Revenues!$D$11:$O$11</definedName>
    <definedName name="Eoy_subs_seg1" localSheetId="3">[28]Revenues!$D$11:$O$11</definedName>
    <definedName name="Eoy_subs_seg1" localSheetId="0">[29]Revenues!$D$11:$O$11</definedName>
    <definedName name="Eoy_subs_seg1" localSheetId="4">[29]Revenues!$D$11:$O$11</definedName>
    <definedName name="Eoy_subs_seg1">[30]Revenues!$D$11:$O$11</definedName>
    <definedName name="Eoy_subs_seg10" localSheetId="2">[27]Revenues!$D$22:$O$22</definedName>
    <definedName name="Eoy_subs_seg10" localSheetId="3">[28]Revenues!$D$22:$O$22</definedName>
    <definedName name="Eoy_subs_seg10" localSheetId="0">[29]Revenues!$D$22:$O$22</definedName>
    <definedName name="Eoy_subs_seg10" localSheetId="4">[29]Revenues!$D$22:$O$22</definedName>
    <definedName name="Eoy_subs_seg10">[30]Revenues!$D$22:$O$22</definedName>
    <definedName name="Eoy_subs_seg2" localSheetId="2">[27]Revenues!$D$12:$O$12</definedName>
    <definedName name="Eoy_subs_seg2" localSheetId="3">[28]Revenues!$D$12:$O$12</definedName>
    <definedName name="Eoy_subs_seg2" localSheetId="0">[29]Revenues!$D$12:$O$12</definedName>
    <definedName name="Eoy_subs_seg2" localSheetId="4">[29]Revenues!$D$12:$O$12</definedName>
    <definedName name="Eoy_subs_seg2">[30]Revenues!$D$12:$O$12</definedName>
    <definedName name="Eoy_subs_seg3" localSheetId="2">[27]Revenues!$D$13:$O$13</definedName>
    <definedName name="Eoy_subs_seg3" localSheetId="3">[28]Revenues!$D$13:$O$13</definedName>
    <definedName name="Eoy_subs_seg3" localSheetId="0">[29]Revenues!$D$13:$O$13</definedName>
    <definedName name="Eoy_subs_seg3" localSheetId="4">[29]Revenues!$D$13:$O$13</definedName>
    <definedName name="Eoy_subs_seg3">[30]Revenues!$D$13:$O$13</definedName>
    <definedName name="Eoy_subs_seg4" localSheetId="2">[27]Revenues!$D$14:$O$14</definedName>
    <definedName name="Eoy_subs_seg4" localSheetId="3">[28]Revenues!$D$14:$O$14</definedName>
    <definedName name="Eoy_subs_seg4" localSheetId="0">[29]Revenues!$D$14:$O$14</definedName>
    <definedName name="Eoy_subs_seg4" localSheetId="4">[29]Revenues!$D$14:$O$14</definedName>
    <definedName name="Eoy_subs_seg4">[30]Revenues!$D$14:$O$14</definedName>
    <definedName name="Eoy_subs_seg5" localSheetId="2">[27]Revenues!$D$17:$O$17</definedName>
    <definedName name="Eoy_subs_seg5" localSheetId="3">[28]Revenues!$D$17:$O$17</definedName>
    <definedName name="Eoy_subs_seg5" localSheetId="0">[29]Revenues!$D$17:$O$17</definedName>
    <definedName name="Eoy_subs_seg5" localSheetId="4">[29]Revenues!$D$17:$O$17</definedName>
    <definedName name="Eoy_subs_seg5">[30]Revenues!$D$17:$O$17</definedName>
    <definedName name="Eoy_subs_seg6" localSheetId="2">[27]Revenues!$D$18:$O$18</definedName>
    <definedName name="Eoy_subs_seg6" localSheetId="3">[28]Revenues!$D$18:$O$18</definedName>
    <definedName name="Eoy_subs_seg6" localSheetId="0">[29]Revenues!$D$18:$O$18</definedName>
    <definedName name="Eoy_subs_seg6" localSheetId="4">[29]Revenues!$D$18:$O$18</definedName>
    <definedName name="Eoy_subs_seg6">[30]Revenues!$D$18:$O$18</definedName>
    <definedName name="Eoy_subs_seg7" localSheetId="2">[27]Revenues!$D$19:$O$19</definedName>
    <definedName name="Eoy_subs_seg7" localSheetId="3">[28]Revenues!$D$19:$O$19</definedName>
    <definedName name="Eoy_subs_seg7" localSheetId="0">[29]Revenues!$D$19:$O$19</definedName>
    <definedName name="Eoy_subs_seg7" localSheetId="4">[29]Revenues!$D$19:$O$19</definedName>
    <definedName name="Eoy_subs_seg7">[30]Revenues!$D$19:$O$19</definedName>
    <definedName name="Eoy_subs_seg8" localSheetId="2">[27]Revenues!$D$20:$O$20</definedName>
    <definedName name="Eoy_subs_seg8" localSheetId="3">[28]Revenues!$D$20:$O$20</definedName>
    <definedName name="Eoy_subs_seg8" localSheetId="0">[29]Revenues!$D$20:$O$20</definedName>
    <definedName name="Eoy_subs_seg8" localSheetId="4">[29]Revenues!$D$20:$O$20</definedName>
    <definedName name="Eoy_subs_seg8">[30]Revenues!$D$20:$O$20</definedName>
    <definedName name="Eoy_subs_seg9" localSheetId="2">[27]Revenues!$D$21:$O$21</definedName>
    <definedName name="Eoy_subs_seg9" localSheetId="3">[28]Revenues!$D$21:$O$21</definedName>
    <definedName name="Eoy_subs_seg9" localSheetId="0">[29]Revenues!$D$21:$O$21</definedName>
    <definedName name="Eoy_subs_seg9" localSheetId="4">[29]Revenues!$D$21:$O$21</definedName>
    <definedName name="Eoy_subs_seg9">[30]Revenues!$D$21:$O$21</definedName>
    <definedName name="EoYSubs">[50]Shares!$A$283:$R$316</definedName>
    <definedName name="EoYSubs0">[50]Shares!$A$283</definedName>
    <definedName name="EoYSubs1">[50]Shares!$C$286</definedName>
    <definedName name="equipment_space_cost" localSheetId="2">[27]OpEx!$D$115:$O$115</definedName>
    <definedName name="equipment_space_cost" localSheetId="3">[28]OpEx!$D$115:$O$115</definedName>
    <definedName name="equipment_space_cost" localSheetId="0">[29]OpEx!$D$115:$O$115</definedName>
    <definedName name="equipment_space_cost" localSheetId="4">[29]OpEx!$D$115:$O$115</definedName>
    <definedName name="equipment_space_cost">[30]OpEx!$D$115:$O$115</definedName>
    <definedName name="error" localSheetId="3">#REF!</definedName>
    <definedName name="error">#REF!</definedName>
    <definedName name="ErrorB">[50]Diffusion!$B$98</definedName>
    <definedName name="ErrorR">[50]Diffusion!$B$119</definedName>
    <definedName name="ErrorRowsPrevious">#REF!</definedName>
    <definedName name="Errors_CY">#REF!</definedName>
    <definedName name="Errors_PY">#REF!</definedName>
    <definedName name="ErrorsRowsCurrent">#REF!</definedName>
    <definedName name="ErrorT">[50]Diffusion!$B$77</definedName>
    <definedName name="ExcBGT" localSheetId="2">#REF!</definedName>
    <definedName name="ExcBGT" localSheetId="3">#REF!</definedName>
    <definedName name="ExcBGT">#REF!</definedName>
    <definedName name="ExcDT" localSheetId="3">#REF!</definedName>
    <definedName name="ExcDT">#REF!</definedName>
    <definedName name="Excel_BuiltIn_Print_Area" localSheetId="3">#REF!</definedName>
    <definedName name="Excel_BuiltIn_Print_Area">#REF!</definedName>
    <definedName name="exchange" localSheetId="0">[46]MMR!$A$1125:$IV$1125</definedName>
    <definedName name="exchange" localSheetId="4">[46]MMR!$A$1125:$IV$1125</definedName>
    <definedName name="exchange">[47]MMR!$A$1125:$IV$1125</definedName>
    <definedName name="exchange_built_flag" localSheetId="2">'[27]Current Inputs'!$C$62</definedName>
    <definedName name="exchange_built_flag" localSheetId="3">'[28]Current Inputs'!$C$62</definedName>
    <definedName name="exchange_built_flag" localSheetId="0">'[29]Current Inputs'!$C$62</definedName>
    <definedName name="exchange_built_flag" localSheetId="4">'[29]Current Inputs'!$C$62</definedName>
    <definedName name="exchange_built_flag">'[30]Current Inputs'!$C$62</definedName>
    <definedName name="ExchRate">[50]Inputs!$Q$134</definedName>
    <definedName name="exit_d_rate" localSheetId="2">'[27]Funds and Valuation'!$C$102</definedName>
    <definedName name="exit_d_rate" localSheetId="3">'[28]Funds and Valuation'!$C$102</definedName>
    <definedName name="exit_d_rate" localSheetId="0">'[29]Funds and Valuation'!$C$102</definedName>
    <definedName name="exit_d_rate" localSheetId="4">'[29]Funds and Valuation'!$C$102</definedName>
    <definedName name="exit_d_rate">'[30]Funds and Valuation'!$C$102</definedName>
    <definedName name="Exit_Year" localSheetId="2">'[27]Funds and Valuation'!$C$96</definedName>
    <definedName name="Exit_Year" localSheetId="3">'[28]Funds and Valuation'!$C$96</definedName>
    <definedName name="Exit_Year" localSheetId="0">'[29]Funds and Valuation'!$C$96</definedName>
    <definedName name="Exit_Year" localSheetId="4">'[29]Funds and Valuation'!$C$96</definedName>
    <definedName name="Exit_Year">'[30]Funds and Valuation'!$C$96</definedName>
    <definedName name="Expenditure_type">[62]Inputs!$Y$29:$Y$33</definedName>
    <definedName name="EXPS" localSheetId="3">#REF!</definedName>
    <definedName name="EXPS">#REF!</definedName>
    <definedName name="F" localSheetId="3">#REF!</definedName>
    <definedName name="F">#REF!</definedName>
    <definedName name="F_DATE">#N/A</definedName>
    <definedName name="F1f3">#REF!</definedName>
    <definedName name="FAX">[94]Damaged!$A$1:$U$46</definedName>
    <definedName name="fcf_unlev10" localSheetId="3">#REF!</definedName>
    <definedName name="fcf_unlev10">#REF!</definedName>
    <definedName name="fcf_unlev5" localSheetId="3">#REF!</definedName>
    <definedName name="fcf_unlev5">#REF!</definedName>
    <definedName name="FCSummary">[50]Diffusion!$A$282</definedName>
    <definedName name="FCSummary1">[50]Diffusion!$C$286</definedName>
    <definedName name="fdsd">#REF!</definedName>
    <definedName name="feb">'[26]DATA 2003'!#REF!</definedName>
    <definedName name="FEES" localSheetId="2">[12]Opex!#REF!</definedName>
    <definedName name="FEES" localSheetId="3">[13]Opex!#REF!</definedName>
    <definedName name="FEES">[39]Opex!#REF!</definedName>
    <definedName name="FF" localSheetId="2">#REF!</definedName>
    <definedName name="FF" localSheetId="3">#REF!</definedName>
    <definedName name="FF">#REF!</definedName>
    <definedName name="FFAPPCOLNAME1_1" localSheetId="3">#REF!</definedName>
    <definedName name="FFAPPCOLNAME1_1">#REF!</definedName>
    <definedName name="FFAPPCOLNAME2_1" localSheetId="3">#REF!</definedName>
    <definedName name="FFAPPCOLNAME2_1">#REF!</definedName>
    <definedName name="FFAPPCOLNAME3_1" localSheetId="3">#REF!</definedName>
    <definedName name="FFAPPCOLNAME3_1">#REF!</definedName>
    <definedName name="FFAPPCOLNAME4_1" localSheetId="3">#REF!</definedName>
    <definedName name="FFAPPCOLNAME4_1">#REF!</definedName>
    <definedName name="FFAPPCOLNAME5_1" localSheetId="3">#REF!</definedName>
    <definedName name="FFAPPCOLNAME5_1">#REF!</definedName>
    <definedName name="FFAPPCOLNAME6_1" localSheetId="3">#REF!</definedName>
    <definedName name="FFAPPCOLNAME6_1">#REF!</definedName>
    <definedName name="FFAPPCOLNAME7_1" localSheetId="3">#REF!</definedName>
    <definedName name="FFAPPCOLNAME7_1">#REF!</definedName>
    <definedName name="FFAPPCOLNAME8_1" localSheetId="3">#REF!</definedName>
    <definedName name="FFAPPCOLNAME8_1">#REF!</definedName>
    <definedName name="FFSEGMENT1_1" localSheetId="3">#REF!</definedName>
    <definedName name="FFSEGMENT1_1">#REF!</definedName>
    <definedName name="FFSEGMENT2_1" localSheetId="3">#REF!</definedName>
    <definedName name="FFSEGMENT2_1">#REF!</definedName>
    <definedName name="FFSEGMENT3_1" localSheetId="3">#REF!</definedName>
    <definedName name="FFSEGMENT3_1">#REF!</definedName>
    <definedName name="FFSEGMENT4_1" localSheetId="3">#REF!</definedName>
    <definedName name="FFSEGMENT4_1">#REF!</definedName>
    <definedName name="FFSEGMENT5_1" localSheetId="3">#REF!</definedName>
    <definedName name="FFSEGMENT5_1">#REF!</definedName>
    <definedName name="FFSEGMENT6_1" localSheetId="3">#REF!</definedName>
    <definedName name="FFSEGMENT6_1">#REF!</definedName>
    <definedName name="FFSEGMENT7_1" localSheetId="3">#REF!</definedName>
    <definedName name="FFSEGMENT7_1">#REF!</definedName>
    <definedName name="FFSEGMENT8_1" localSheetId="3">#REF!</definedName>
    <definedName name="FFSEGMENT8_1">#REF!</definedName>
    <definedName name="FFSEGSEPARATOR1" localSheetId="3">#REF!</definedName>
    <definedName name="FFSEGSEPARATOR1">#REF!</definedName>
    <definedName name="fi" localSheetId="3">#REF!</definedName>
    <definedName name="fi">#REF!</definedName>
    <definedName name="FIELDNAMECOLUMN1" localSheetId="3">#REF!</definedName>
    <definedName name="FIELDNAMECOLUMN1">#REF!</definedName>
    <definedName name="FIELDNAMEROW1" localSheetId="3">#REF!</definedName>
    <definedName name="FIELDNAMEROW1">#REF!</definedName>
    <definedName name="FileName">#REF!</definedName>
    <definedName name="FIN" localSheetId="3">#REF!</definedName>
    <definedName name="FIN">#REF!</definedName>
    <definedName name="FINA" localSheetId="3">#REF!</definedName>
    <definedName name="FINA">#REF!</definedName>
    <definedName name="FINANCE" localSheetId="3">#REF!</definedName>
    <definedName name="FINANCE">#REF!</definedName>
    <definedName name="finance_staff" localSheetId="2">[27]OpEx!$D$38:$O$38</definedName>
    <definedName name="finance_staff" localSheetId="3">[28]OpEx!$D$38:$O$38</definedName>
    <definedName name="finance_staff" localSheetId="0">[29]OpEx!$D$38:$O$38</definedName>
    <definedName name="finance_staff" localSheetId="4">[29]OpEx!$D$38:$O$38</definedName>
    <definedName name="finance_staff">[30]OpEx!$D$38:$O$38</definedName>
    <definedName name="financing_required" localSheetId="2">'[27]Funds and Valuation'!$E$55:$P$55</definedName>
    <definedName name="financing_required" localSheetId="3">'[28]Funds and Valuation'!$E$55:$P$55</definedName>
    <definedName name="financing_required" localSheetId="0">'[29]Funds and Valuation'!$E$55:$P$55</definedName>
    <definedName name="financing_required" localSheetId="4">'[29]Funds and Valuation'!$E$55:$P$55</definedName>
    <definedName name="financing_required">'[30]Funds and Valuation'!$E$55:$P$55</definedName>
    <definedName name="FINMOD5" localSheetId="2">[12]Financing!#REF!</definedName>
    <definedName name="FINMOD5" localSheetId="3">[13]Financing!#REF!</definedName>
    <definedName name="FINMOD5">[39]Financing!#REF!</definedName>
    <definedName name="FINMOD6" localSheetId="2">[12]Financing!#REF!</definedName>
    <definedName name="FINMOD6" localSheetId="3">[13]Financing!#REF!</definedName>
    <definedName name="FINMOD6">[39]Financing!#REF!</definedName>
    <definedName name="FINMOD7" localSheetId="2">[12]Financing!#REF!</definedName>
    <definedName name="FINMOD7" localSheetId="3">[13]Financing!#REF!</definedName>
    <definedName name="FINMOD7">[39]Financing!#REF!</definedName>
    <definedName name="FINMOD8" localSheetId="2">[12]Financing!#REF!</definedName>
    <definedName name="FINMOD8" localSheetId="3">[13]Financing!#REF!</definedName>
    <definedName name="FINMOD8">[39]Financing!#REF!</definedName>
    <definedName name="FINMOD9" localSheetId="2">[12]Financing!#REF!</definedName>
    <definedName name="FINMOD9" localSheetId="3">[13]Financing!#REF!</definedName>
    <definedName name="FINMOD9">[39]Financing!#REF!</definedName>
    <definedName name="FINN" localSheetId="3">#REF!</definedName>
    <definedName name="FINN">#REF!</definedName>
    <definedName name="FIRSTDATAROW1" localSheetId="3">#REF!</definedName>
    <definedName name="FIRSTDATAROW1">#REF!</definedName>
    <definedName name="fiscal_date" localSheetId="3">#REF!</definedName>
    <definedName name="fiscal_date">#REF!</definedName>
    <definedName name="FlowCol" localSheetId="3">#REF!</definedName>
    <definedName name="FlowCol">#REF!</definedName>
    <definedName name="FlowOffset">[66]Lists!$B$28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 localSheetId="3">#REF!</definedName>
    <definedName name="FNDNAM1">#REF!</definedName>
    <definedName name="FNDUSERID1" localSheetId="3">#REF!</definedName>
    <definedName name="FNDUSERID1">#REF!</definedName>
    <definedName name="forex" localSheetId="0">'[46]summary (USD)'!$B$2</definedName>
    <definedName name="forex" localSheetId="4">'[46]summary (USD)'!$B$2</definedName>
    <definedName name="forex">'[47]summary (USD)'!$B$2</definedName>
    <definedName name="france_landmass" localSheetId="2">'[27]Geographic Data'!$C$7</definedName>
    <definedName name="france_landmass" localSheetId="3">'[28]Geographic Data'!$C$7</definedName>
    <definedName name="france_landmass" localSheetId="0">'[29]Geographic Data'!$C$7</definedName>
    <definedName name="france_landmass" localSheetId="4">'[29]Geographic Data'!$C$7</definedName>
    <definedName name="france_landmass">'[30]Geographic Data'!$C$7</definedName>
    <definedName name="france_population" localSheetId="2">'[27]Geographic Data'!$C$8</definedName>
    <definedName name="france_population" localSheetId="3">'[28]Geographic Data'!$C$8</definedName>
    <definedName name="france_population" localSheetId="0">'[29]Geographic Data'!$C$8</definedName>
    <definedName name="france_population" localSheetId="4">'[29]Geographic Data'!$C$8</definedName>
    <definedName name="france_population">'[30]Geographic Data'!$C$8</definedName>
    <definedName name="FREIGHT" localSheetId="3">#REF!</definedName>
    <definedName name="FREIGHT">#REF!</definedName>
    <definedName name="FTC">#N/A</definedName>
    <definedName name="Full_Print">#REF!</definedName>
    <definedName name="FUNCTIONALCURRENCY1" localSheetId="3">#REF!</definedName>
    <definedName name="FUNCTIONALCURRENCY1">#REF!</definedName>
    <definedName name="g" localSheetId="3">#REF!</definedName>
    <definedName name="g">#REF!</definedName>
    <definedName name="Gain_loss_on_disposal">#REF!</definedName>
    <definedName name="GD" localSheetId="3">#REF!</definedName>
    <definedName name="GD">#REF!</definedName>
    <definedName name="general_managers" localSheetId="2">[27]OpEx!$D$43:$O$43</definedName>
    <definedName name="general_managers" localSheetId="3">[28]OpEx!$D$43:$O$43</definedName>
    <definedName name="general_managers" localSheetId="0">[29]OpEx!$D$43:$O$43</definedName>
    <definedName name="general_managers" localSheetId="4">[29]OpEx!$D$43:$O$43</definedName>
    <definedName name="general_managers">[30]OpEx!$D$43:$O$43</definedName>
    <definedName name="gf">'[95]1-OBJ98 '!$A$1:$IV$3</definedName>
    <definedName name="ggsn_cap" localSheetId="2">'[27]UMTS Capex'!$D$17</definedName>
    <definedName name="ggsn_cap" localSheetId="3">'[28]UMTS Capex'!$D$17</definedName>
    <definedName name="ggsn_cap" localSheetId="0">'[29]UMTS Capex'!$D$17</definedName>
    <definedName name="ggsn_cap" localSheetId="4">'[29]UMTS Capex'!$D$17</definedName>
    <definedName name="ggsn_cap">'[30]UMTS Capex'!$D$17</definedName>
    <definedName name="GRADE">#N/A</definedName>
    <definedName name="Graph1">[50]Graphs!$A$106:$J$128</definedName>
    <definedName name="Graph1_0">[50]Graphs!$A$106</definedName>
    <definedName name="Graph1_1">[50]Graphs!$B$108</definedName>
    <definedName name="Graph10">[50]Graphs!$A$313:$J$335</definedName>
    <definedName name="Graph10_0">[50]Graphs!$A$313</definedName>
    <definedName name="Graph10_1">[50]Graphs!$B$314</definedName>
    <definedName name="Graph11">[50]Graphs!$A$336:$J$358</definedName>
    <definedName name="Graph11_0">[50]Graphs!$A$336</definedName>
    <definedName name="Graph11_1">[50]Graphs!$B$337</definedName>
    <definedName name="Graph12">[50]Graphs!$A$359:$J$381</definedName>
    <definedName name="Graph12_0">[50]Graphs!$A$359</definedName>
    <definedName name="Graph12_1">[50]Graphs!$B$360</definedName>
    <definedName name="Graph13">[50]Graphs!$A$382:$J$404</definedName>
    <definedName name="Graph13_0">[50]Graphs!$A$382</definedName>
    <definedName name="Graph13_1">[50]Graphs!$B$383</definedName>
    <definedName name="Graph14">[50]Graphs!$A$405:$J$427</definedName>
    <definedName name="Graph14_0">[50]Graphs!$A$405</definedName>
    <definedName name="Graph14_1">[50]Graphs!$B$406</definedName>
    <definedName name="Graph15">[50]Graphs!$A$428:$J$450</definedName>
    <definedName name="Graph15_0">[50]Graphs!$A$428</definedName>
    <definedName name="Graph15_1">[50]Graphs!$B$429</definedName>
    <definedName name="Graph2">[50]Graphs!$A$129:$J$151</definedName>
    <definedName name="Graph2_0">[50]Graphs!$A$129</definedName>
    <definedName name="Graph2_1">[50]Graphs!$B$131</definedName>
    <definedName name="Graph3">[50]Graphs!$A$152:$J$174</definedName>
    <definedName name="Graph3_0">[50]Graphs!$A$152</definedName>
    <definedName name="Graph3_1">[50]Graphs!$B$153</definedName>
    <definedName name="Graph4">[50]Graphs!$A$175:$J$197</definedName>
    <definedName name="Graph4_0">[50]Graphs!$A$175</definedName>
    <definedName name="Graph4_1">[50]Graphs!$B$176</definedName>
    <definedName name="Graph5">[50]Graphs!$A$198:$J$220</definedName>
    <definedName name="Graph5_0">[50]Graphs!$A$198</definedName>
    <definedName name="Graph5_1">[50]Graphs!$B$199</definedName>
    <definedName name="Graph6">[50]Graphs!$A$221:$J$243</definedName>
    <definedName name="Graph6_0">[50]Graphs!$A$221</definedName>
    <definedName name="Graph6_1">[50]Graphs!$B$222</definedName>
    <definedName name="Graph7">[50]Graphs!$A$244:$J$266</definedName>
    <definedName name="Graph7_0">[50]Graphs!$A$244</definedName>
    <definedName name="Graph7_1">[50]Graphs!$B$245</definedName>
    <definedName name="Graph8">[50]Graphs!$A$267:$J$289</definedName>
    <definedName name="Graph8_0">[50]Graphs!$A$267</definedName>
    <definedName name="Graph8_1">[50]Graphs!$B$268</definedName>
    <definedName name="Graph9">[50]Graphs!$A$290:$J$312</definedName>
    <definedName name="Graph9_0">[50]Graphs!$A$290</definedName>
    <definedName name="Graph9_1">[50]Graphs!$B$291</definedName>
    <definedName name="GRD" localSheetId="2">'[96]Sheet1 (2)'!$A$1:$B$23</definedName>
    <definedName name="GRD" localSheetId="3">'[97]Sheet1 (2)'!$A$1:$B$23</definedName>
    <definedName name="GRD" localSheetId="0">'[98]Sheet1 (2)'!$A$1:$B$23</definedName>
    <definedName name="GRD" localSheetId="4">'[98]Sheet1 (2)'!$A$1:$B$23</definedName>
    <definedName name="GRD">'[99]Sheet1 (2)'!$A$1:$B$23</definedName>
    <definedName name="gross_connections" localSheetId="2">[27]Revenues!$D$63:$O$63</definedName>
    <definedName name="gross_connections" localSheetId="3">[28]Revenues!$D$63:$O$63</definedName>
    <definedName name="gross_connections" localSheetId="0">[29]Revenues!$D$63:$O$63</definedName>
    <definedName name="gross_connections" localSheetId="4">[29]Revenues!$D$63:$O$63</definedName>
    <definedName name="gross_connections">[30]Revenues!$D$63:$O$63</definedName>
    <definedName name="gross_connections_bus" localSheetId="2">[27]Revenues!$D$61:$O$61</definedName>
    <definedName name="gross_connections_bus" localSheetId="3">[28]Revenues!$D$61:$O$61</definedName>
    <definedName name="gross_connections_bus" localSheetId="0">[29]Revenues!$D$61:$O$61</definedName>
    <definedName name="gross_connections_bus" localSheetId="4">[29]Revenues!$D$61:$O$61</definedName>
    <definedName name="gross_connections_bus">[30]Revenues!$D$61:$O$61</definedName>
    <definedName name="gross_connections_res" localSheetId="2">[27]Revenues!$D$62:$O$62</definedName>
    <definedName name="gross_connections_res" localSheetId="3">[28]Revenues!$D$62:$O$62</definedName>
    <definedName name="gross_connections_res" localSheetId="0">[29]Revenues!$D$62:$O$62</definedName>
    <definedName name="gross_connections_res" localSheetId="4">[29]Revenues!$D$62:$O$62</definedName>
    <definedName name="gross_connections_res">[30]Revenues!$D$62:$O$62</definedName>
    <definedName name="gross_margin" localSheetId="0">[46]MMR!$A$633:$IV$633</definedName>
    <definedName name="gross_margin" localSheetId="4">[46]MMR!$A$633:$IV$633</definedName>
    <definedName name="gross_margin">[47]MMR!$A$633:$IV$633</definedName>
    <definedName name="GROUP">#N/A</definedName>
    <definedName name="GWYUID1" localSheetId="3">#REF!</definedName>
    <definedName name="GWYUID1">#REF!</definedName>
    <definedName name="h" localSheetId="3">#REF!</definedName>
    <definedName name="h">#REF!</definedName>
    <definedName name="headcount" localSheetId="0">[46]MMR!$A$1305:$IV$1305</definedName>
    <definedName name="headcount" localSheetId="4">[46]MMR!$A$1305:$IV$1305</definedName>
    <definedName name="headcount">[47]MMR!$A$1305:$IV$1305</definedName>
    <definedName name="Header_Row">ROW(#REF!)</definedName>
    <definedName name="HholdSize">[50]Inputs!$P$155</definedName>
    <definedName name="HIGH" localSheetId="3">#REF!</definedName>
    <definedName name="HIGH">#REF!</definedName>
    <definedName name="high_call_rev" localSheetId="2">[27]Revenues!$D$132:$O$132</definedName>
    <definedName name="high_call_rev" localSheetId="3">[28]Revenues!$D$132:$O$132</definedName>
    <definedName name="high_call_rev" localSheetId="0">[29]Revenues!$D$132:$O$132</definedName>
    <definedName name="high_call_rev" localSheetId="4">[29]Revenues!$D$132:$O$132</definedName>
    <definedName name="high_call_rev">[30]Revenues!$D$132:$O$132</definedName>
    <definedName name="high_int_rev_month" localSheetId="2">[27]Revenues!$D$235:$O$235</definedName>
    <definedName name="high_int_rev_month" localSheetId="3">[28]Revenues!$D$235:$O$235</definedName>
    <definedName name="high_int_rev_month" localSheetId="0">[29]Revenues!$D$235:$O$235</definedName>
    <definedName name="high_int_rev_month" localSheetId="4">[29]Revenues!$D$235:$O$235</definedName>
    <definedName name="high_int_rev_month">[30]Revenues!$D$235:$O$235</definedName>
    <definedName name="high_usage_outgoing" localSheetId="2">[27]Revenues!$D$89:$O$89</definedName>
    <definedName name="high_usage_outgoing" localSheetId="3">[28]Revenues!$D$89:$O$89</definedName>
    <definedName name="high_usage_outgoing" localSheetId="0">[29]Revenues!$D$89:$O$89</definedName>
    <definedName name="high_usage_outgoing" localSheetId="4">[29]Revenues!$D$89:$O$89</definedName>
    <definedName name="high_usage_outgoing">[30]Revenues!$D$89:$O$89</definedName>
    <definedName name="HIGH2" localSheetId="3">#REF!</definedName>
    <definedName name="HIGH2">#REF!</definedName>
    <definedName name="HIGH4" localSheetId="3">#REF!</definedName>
    <definedName name="HIGH4">#REF!</definedName>
    <definedName name="HIGHA" localSheetId="3">#REF!</definedName>
    <definedName name="HIGHA">#REF!</definedName>
    <definedName name="HIGHALL" localSheetId="3">#REF!</definedName>
    <definedName name="HIGHALL">#REF!</definedName>
    <definedName name="HIGHB" localSheetId="3">#REF!</definedName>
    <definedName name="HIGHB">#REF!</definedName>
    <definedName name="HIGHC" localSheetId="3">#REF!</definedName>
    <definedName name="HIGHC">#REF!</definedName>
    <definedName name="HIGHD" localSheetId="3">#REF!</definedName>
    <definedName name="HIGHD">#REF!</definedName>
    <definedName name="HIGHE" localSheetId="3">#REF!</definedName>
    <definedName name="HIGHE">#REF!</definedName>
    <definedName name="HIGHF" localSheetId="3">#REF!</definedName>
    <definedName name="HIGHF">#REF!</definedName>
    <definedName name="HIGHG" localSheetId="3">#REF!</definedName>
    <definedName name="HIGHG">#REF!</definedName>
    <definedName name="HIGHH" localSheetId="3">#REF!</definedName>
    <definedName name="HIGHH">#REF!</definedName>
    <definedName name="HIGHJ" localSheetId="3">#REF!</definedName>
    <definedName name="HIGHJ">#REF!</definedName>
    <definedName name="HIGHK" localSheetId="3">#REF!</definedName>
    <definedName name="HIGHK">#REF!</definedName>
    <definedName name="HIGHL" localSheetId="3">#REF!</definedName>
    <definedName name="HIGHL">#REF!</definedName>
    <definedName name="HIGHLIGHTS" localSheetId="3">#REF!</definedName>
    <definedName name="HIGHLIGHTS">#REF!</definedName>
    <definedName name="HIGHM" localSheetId="3">#REF!</definedName>
    <definedName name="HIGHM">#REF!</definedName>
    <definedName name="HIGHN" localSheetId="3">#REF!</definedName>
    <definedName name="HIGHN">#REF!</definedName>
    <definedName name="HIGHO" localSheetId="3">#REF!</definedName>
    <definedName name="HIGHO">#REF!</definedName>
    <definedName name="HIGHP" localSheetId="3">#REF!</definedName>
    <definedName name="HIGHP">#REF!</definedName>
    <definedName name="HIGHPK" localSheetId="3">#REF!</definedName>
    <definedName name="HIGHPK">#REF!</definedName>
    <definedName name="HIGHQ" localSheetId="3">#REF!</definedName>
    <definedName name="HIGHQ">#REF!</definedName>
    <definedName name="HIGHR" localSheetId="3">#REF!</definedName>
    <definedName name="HIGHR">#REF!</definedName>
    <definedName name="HIGHS" localSheetId="3">#REF!</definedName>
    <definedName name="HIGHS">#REF!</definedName>
    <definedName name="HIGHTP" localSheetId="3">#REF!</definedName>
    <definedName name="HIGHTP">#REF!</definedName>
    <definedName name="HighValue">[58]Scenarios!$C$162</definedName>
    <definedName name="HirePurchase">#REF!</definedName>
    <definedName name="HistInput">[50]Inputs2!$A$1</definedName>
    <definedName name="HistInput1">[50]Inputs2!$D$4</definedName>
    <definedName name="hj" localSheetId="3">#REF!</definedName>
    <definedName name="hj">#REF!</definedName>
    <definedName name="hlr_300_cap" localSheetId="2">'[27]UMTS Capex'!$D$15</definedName>
    <definedName name="hlr_300_cap" localSheetId="3">'[28]UMTS Capex'!$D$15</definedName>
    <definedName name="hlr_300_cap" localSheetId="0">'[29]UMTS Capex'!$D$15</definedName>
    <definedName name="hlr_300_cap" localSheetId="4">'[29]UMTS Capex'!$D$15</definedName>
    <definedName name="hlr_300_cap">'[30]UMTS Capex'!$D$15</definedName>
    <definedName name="HLR_BOSS_品牌选择1">[100]_配置步骤!$G$130</definedName>
    <definedName name="HOME" localSheetId="3">#REF!</definedName>
    <definedName name="HOME">#REF!</definedName>
    <definedName name="hs_inventory" localSheetId="2">[27]Revenues!$D$278:$O$278</definedName>
    <definedName name="hs_inventory" localSheetId="3">[28]Revenues!$D$278:$O$278</definedName>
    <definedName name="hs_inventory" localSheetId="0">[29]Revenues!$D$278:$O$278</definedName>
    <definedName name="hs_inventory" localSheetId="4">[29]Revenues!$D$278:$O$278</definedName>
    <definedName name="hs_inventory">[30]Revenues!$D$278:$O$278</definedName>
    <definedName name="i" localSheetId="3">#REF!</definedName>
    <definedName name="i">#REF!</definedName>
    <definedName name="I_acquisition_cost_Trend" localSheetId="2">'[27]Current Inputs'!$E$147:$P$147</definedName>
    <definedName name="I_acquisition_cost_Trend" localSheetId="3">'[28]Current Inputs'!$E$147:$P$147</definedName>
    <definedName name="I_acquisition_cost_Trend" localSheetId="0">'[29]Current Inputs'!$E$147:$P$147</definedName>
    <definedName name="I_acquisition_cost_Trend" localSheetId="4">'[29]Current Inputs'!$E$147:$P$147</definedName>
    <definedName name="I_acquisition_cost_Trend">'[30]Current Inputs'!$E$147:$P$147</definedName>
    <definedName name="i_annual_churn_bus" localSheetId="2">'[27]Current Inputs'!$E$15:$P$15</definedName>
    <definedName name="i_annual_churn_bus" localSheetId="3">'[28]Current Inputs'!$E$15:$P$15</definedName>
    <definedName name="i_annual_churn_bus" localSheetId="0">'[29]Current Inputs'!$E$15:$P$15</definedName>
    <definedName name="i_annual_churn_bus" localSheetId="4">'[29]Current Inputs'!$E$15:$P$15</definedName>
    <definedName name="i_annual_churn_bus">'[30]Current Inputs'!$E$15:$P$15</definedName>
    <definedName name="i_annual_churn_res" localSheetId="2">'[27]Current Inputs'!$E$16:$P$16</definedName>
    <definedName name="i_annual_churn_res" localSheetId="3">'[28]Current Inputs'!$E$16:$P$16</definedName>
    <definedName name="i_annual_churn_res" localSheetId="0">'[29]Current Inputs'!$E$16:$P$16</definedName>
    <definedName name="i_annual_churn_res" localSheetId="4">'[29]Current Inputs'!$E$16:$P$16</definedName>
    <definedName name="i_annual_churn_res">'[30]Current Inputs'!$E$16:$P$16</definedName>
    <definedName name="I_bill_cost" localSheetId="2">'[27]Current Inputs'!$E$116:$P$116</definedName>
    <definedName name="I_bill_cost" localSheetId="3">'[28]Current Inputs'!$E$116:$P$116</definedName>
    <definedName name="I_bill_cost" localSheetId="0">'[29]Current Inputs'!$E$116:$P$116</definedName>
    <definedName name="I_bill_cost" localSheetId="4">'[29]Current Inputs'!$E$116:$P$116</definedName>
    <definedName name="I_bill_cost">'[30]Current Inputs'!$E$116:$P$116</definedName>
    <definedName name="i_billing_staff" localSheetId="2">'[27]Current Inputs'!$E$72:$P$73</definedName>
    <definedName name="i_billing_staff" localSheetId="3">'[28]Current Inputs'!$E$72:$P$73</definedName>
    <definedName name="i_billing_staff" localSheetId="0">'[29]Current Inputs'!$E$72:$P$73</definedName>
    <definedName name="i_billing_staff" localSheetId="4">'[29]Current Inputs'!$E$72:$P$73</definedName>
    <definedName name="i_billing_staff">'[30]Current Inputs'!$E$72:$P$73</definedName>
    <definedName name="i_cap_cost_trends" localSheetId="2">'[27]Current Inputs'!$E$29:$P$31</definedName>
    <definedName name="i_cap_cost_trends" localSheetId="3">'[28]Current Inputs'!$E$29:$P$31</definedName>
    <definedName name="i_cap_cost_trends" localSheetId="0">'[29]Current Inputs'!$E$29:$P$31</definedName>
    <definedName name="i_cap_cost_trends" localSheetId="4">'[29]Current Inputs'!$E$29:$P$31</definedName>
    <definedName name="i_cap_cost_trends">'[30]Current Inputs'!$E$29:$P$31</definedName>
    <definedName name="I_channel_Split" localSheetId="2">'[27]Current Inputs'!$E$139:$P$141</definedName>
    <definedName name="I_channel_Split" localSheetId="3">'[28]Current Inputs'!$E$139:$P$141</definedName>
    <definedName name="I_channel_Split" localSheetId="0">'[29]Current Inputs'!$E$139:$P$141</definedName>
    <definedName name="I_channel_Split" localSheetId="4">'[29]Current Inputs'!$E$139:$P$141</definedName>
    <definedName name="I_channel_Split">'[30]Current Inputs'!$E$139:$P$141</definedName>
    <definedName name="I_corporate_marketing" localSheetId="2">'[27]Current Inputs'!$E$155:$P$156</definedName>
    <definedName name="I_corporate_marketing" localSheetId="3">'[28]Current Inputs'!$E$155:$P$156</definedName>
    <definedName name="I_corporate_marketing" localSheetId="0">'[29]Current Inputs'!$E$155:$P$156</definedName>
    <definedName name="I_corporate_marketing" localSheetId="4">'[29]Current Inputs'!$E$155:$P$156</definedName>
    <definedName name="I_corporate_marketing">'[30]Current Inputs'!$E$155:$P$156</definedName>
    <definedName name="i_cost_of_acquisition" localSheetId="2">'[27]Current Inputs'!$E$144:$E$146</definedName>
    <definedName name="i_cost_of_acquisition" localSheetId="3">'[28]Current Inputs'!$E$144:$E$146</definedName>
    <definedName name="i_cost_of_acquisition" localSheetId="0">'[29]Current Inputs'!$E$144:$E$146</definedName>
    <definedName name="i_cost_of_acquisition" localSheetId="4">'[29]Current Inputs'!$E$144:$E$146</definedName>
    <definedName name="i_cost_of_acquisition">'[30]Current Inputs'!$E$144:$E$146</definedName>
    <definedName name="i_current_scenario" localSheetId="2">'[27]Current Inputs'!$E$5</definedName>
    <definedName name="i_current_scenario" localSheetId="3">'[28]Current Inputs'!$E$5</definedName>
    <definedName name="i_current_scenario" localSheetId="0">'[29]Current Inputs'!$E$5</definedName>
    <definedName name="i_current_scenario" localSheetId="4">'[29]Current Inputs'!$E$5</definedName>
    <definedName name="i_current_scenario">'[30]Current Inputs'!$E$5</definedName>
    <definedName name="I_customer_service_staff" localSheetId="2">'[27]Current Inputs'!$E$68:$P$69</definedName>
    <definedName name="I_customer_service_staff" localSheetId="3">'[28]Current Inputs'!$E$68:$P$69</definedName>
    <definedName name="I_customer_service_staff" localSheetId="0">'[29]Current Inputs'!$E$68:$P$69</definedName>
    <definedName name="I_customer_service_staff" localSheetId="4">'[29]Current Inputs'!$E$68:$P$69</definedName>
    <definedName name="I_customer_service_staff">'[30]Current Inputs'!$E$68:$P$69</definedName>
    <definedName name="I_data_busy_days" localSheetId="2">'[27]Current Inputs'!$E$42:$P$42</definedName>
    <definedName name="I_data_busy_days" localSheetId="3">'[28]Current Inputs'!$E$42:$P$42</definedName>
    <definedName name="I_data_busy_days" localSheetId="0">'[29]Current Inputs'!$E$42:$P$42</definedName>
    <definedName name="I_data_busy_days" localSheetId="4">'[29]Current Inputs'!$E$42:$P$42</definedName>
    <definedName name="I_data_busy_days">'[30]Current Inputs'!$E$42:$P$42</definedName>
    <definedName name="I_data_busy_hour_proportion" localSheetId="2">'[27]Current Inputs'!$E$43:$P$43</definedName>
    <definedName name="I_data_busy_hour_proportion" localSheetId="3">'[28]Current Inputs'!$E$43:$P$43</definedName>
    <definedName name="I_data_busy_hour_proportion" localSheetId="0">'[29]Current Inputs'!$E$43:$P$43</definedName>
    <definedName name="I_data_busy_hour_proportion" localSheetId="4">'[29]Current Inputs'!$E$43:$P$43</definedName>
    <definedName name="I_data_busy_hour_proportion">'[30]Current Inputs'!$E$43:$P$43</definedName>
    <definedName name="i_dense_radius" localSheetId="2">'[27]Current Inputs'!$E$50:$P$50</definedName>
    <definedName name="i_dense_radius" localSheetId="3">'[28]Current Inputs'!$E$50:$P$50</definedName>
    <definedName name="i_dense_radius" localSheetId="0">'[29]Current Inputs'!$E$50:$P$50</definedName>
    <definedName name="i_dense_radius" localSheetId="4">'[29]Current Inputs'!$E$50:$P$50</definedName>
    <definedName name="i_dense_radius">'[30]Current Inputs'!$E$50:$P$50</definedName>
    <definedName name="I_e1_cost_Trend" localSheetId="2">'[27]Current Inputs'!$E$136:$P$136</definedName>
    <definedName name="I_e1_cost_Trend" localSheetId="3">'[28]Current Inputs'!$E$136:$P$136</definedName>
    <definedName name="I_e1_cost_Trend" localSheetId="0">'[29]Current Inputs'!$E$136:$P$136</definedName>
    <definedName name="I_e1_cost_Trend" localSheetId="4">'[29]Current Inputs'!$E$136:$P$136</definedName>
    <definedName name="I_e1_cost_Trend">'[30]Current Inputs'!$E$136:$P$136</definedName>
    <definedName name="I_handfset_cost_Trend" localSheetId="2">'[27]Current Inputs'!$E$152:$P$152</definedName>
    <definedName name="I_handfset_cost_Trend" localSheetId="3">'[28]Current Inputs'!$E$152:$P$152</definedName>
    <definedName name="I_handfset_cost_Trend" localSheetId="0">'[29]Current Inputs'!$E$152:$P$152</definedName>
    <definedName name="I_handfset_cost_Trend" localSheetId="4">'[29]Current Inputs'!$E$152:$P$152</definedName>
    <definedName name="I_handfset_cost_Trend">'[30]Current Inputs'!$E$152:$P$152</definedName>
    <definedName name="I_handset_cost" localSheetId="2">'[27]Current Inputs'!$E$151</definedName>
    <definedName name="I_handset_cost" localSheetId="3">'[28]Current Inputs'!$E$151</definedName>
    <definedName name="I_handset_cost" localSheetId="0">'[29]Current Inputs'!$E$151</definedName>
    <definedName name="I_handset_cost" localSheetId="4">'[29]Current Inputs'!$E$151</definedName>
    <definedName name="I_handset_cost">'[30]Current Inputs'!$E$151</definedName>
    <definedName name="I_handset_cost_Trend" localSheetId="2">'[27]Current Inputs'!$E$152:$P$152</definedName>
    <definedName name="I_handset_cost_Trend" localSheetId="3">'[28]Current Inputs'!$E$152:$P$152</definedName>
    <definedName name="I_handset_cost_Trend" localSheetId="0">'[29]Current Inputs'!$E$152:$P$152</definedName>
    <definedName name="I_handset_cost_Trend" localSheetId="4">'[29]Current Inputs'!$E$152:$P$152</definedName>
    <definedName name="I_handset_cost_Trend">'[30]Current Inputs'!$E$152:$P$152</definedName>
    <definedName name="I_handset_subsidy" localSheetId="2">'[27]Current Inputs'!$E$150:$P$150</definedName>
    <definedName name="I_handset_subsidy" localSheetId="3">'[28]Current Inputs'!$E$150:$P$150</definedName>
    <definedName name="I_handset_subsidy" localSheetId="0">'[29]Current Inputs'!$E$150:$P$150</definedName>
    <definedName name="I_handset_subsidy" localSheetId="4">'[29]Current Inputs'!$E$150:$P$150</definedName>
    <definedName name="I_handset_subsidy">'[30]Current Inputs'!$E$150:$P$150</definedName>
    <definedName name="I_ic_per_min" localSheetId="2">'[27]Current Inputs'!$E$131</definedName>
    <definedName name="I_ic_per_min" localSheetId="3">'[28]Current Inputs'!$E$131</definedName>
    <definedName name="I_ic_per_min" localSheetId="0">'[29]Current Inputs'!$E$131</definedName>
    <definedName name="I_ic_per_min" localSheetId="4">'[29]Current Inputs'!$E$131</definedName>
    <definedName name="I_ic_per_min">'[30]Current Inputs'!$E$131</definedName>
    <definedName name="I_ic_trend" localSheetId="2">'[27]Current Inputs'!$E$132:$P$132</definedName>
    <definedName name="I_ic_trend" localSheetId="3">'[28]Current Inputs'!$E$132:$P$132</definedName>
    <definedName name="I_ic_trend" localSheetId="0">'[29]Current Inputs'!$E$132:$P$132</definedName>
    <definedName name="I_ic_trend" localSheetId="4">'[29]Current Inputs'!$E$132:$P$132</definedName>
    <definedName name="I_ic_trend">'[30]Current Inputs'!$E$132:$P$132</definedName>
    <definedName name="I_incoming_ic_per_minute" localSheetId="2">'[27]Current Inputs'!$E$21</definedName>
    <definedName name="I_incoming_ic_per_minute" localSheetId="3">'[28]Current Inputs'!$E$21</definedName>
    <definedName name="I_incoming_ic_per_minute" localSheetId="0">'[29]Current Inputs'!$E$21</definedName>
    <definedName name="I_incoming_ic_per_minute" localSheetId="4">'[29]Current Inputs'!$E$21</definedName>
    <definedName name="I_incoming_ic_per_minute">'[30]Current Inputs'!$E$21</definedName>
    <definedName name="I_incoming_ic_trend" localSheetId="2">'[27]Current Inputs'!$E$22:$P$22</definedName>
    <definedName name="I_incoming_ic_trend" localSheetId="3">'[28]Current Inputs'!$E$22:$P$22</definedName>
    <definedName name="I_incoming_ic_trend" localSheetId="0">'[29]Current Inputs'!$E$22:$P$22</definedName>
    <definedName name="I_incoming_ic_trend" localSheetId="4">'[29]Current Inputs'!$E$22:$P$22</definedName>
    <definedName name="I_incoming_ic_trend">'[30]Current Inputs'!$E$22:$P$22</definedName>
    <definedName name="I_initial_e1_cost" localSheetId="2">'[27]Current Inputs'!$E$135</definedName>
    <definedName name="I_initial_e1_cost" localSheetId="3">'[28]Current Inputs'!$E$135</definedName>
    <definedName name="I_initial_e1_cost" localSheetId="0">'[29]Current Inputs'!$E$135</definedName>
    <definedName name="I_initial_e1_cost" localSheetId="4">'[29]Current Inputs'!$E$135</definedName>
    <definedName name="I_initial_e1_cost">'[30]Current Inputs'!$E$135</definedName>
    <definedName name="I_license_fee" localSheetId="2">'[27]Current Inputs'!$E$159:$P$159</definedName>
    <definedName name="I_license_fee" localSheetId="3">'[28]Current Inputs'!$E$159:$P$159</definedName>
    <definedName name="I_license_fee" localSheetId="0">'[29]Current Inputs'!$E$159:$P$159</definedName>
    <definedName name="I_license_fee" localSheetId="4">'[29]Current Inputs'!$E$159:$P$159</definedName>
    <definedName name="I_license_fee">'[30]Current Inputs'!$E$159:$P$159</definedName>
    <definedName name="I_macro_carriers" localSheetId="2">'[27]Current Inputs'!$E$46:$P$46</definedName>
    <definedName name="I_macro_carriers" localSheetId="3">'[28]Current Inputs'!$E$46:$P$46</definedName>
    <definedName name="I_macro_carriers" localSheetId="0">'[29]Current Inputs'!$E$46:$P$46</definedName>
    <definedName name="I_macro_carriers" localSheetId="4">'[29]Current Inputs'!$E$46:$P$46</definedName>
    <definedName name="I_macro_carriers">'[30]Current Inputs'!$E$46:$P$46</definedName>
    <definedName name="I_management" localSheetId="2">'[27]Current Inputs'!$E$93:$P$95</definedName>
    <definedName name="I_management" localSheetId="3">'[28]Current Inputs'!$E$93:$P$95</definedName>
    <definedName name="I_management" localSheetId="0">'[29]Current Inputs'!$E$93:$P$95</definedName>
    <definedName name="I_management" localSheetId="4">'[29]Current Inputs'!$E$93:$P$95</definedName>
    <definedName name="I_management">'[30]Current Inputs'!$E$93:$P$95</definedName>
    <definedName name="I_micro_carriers" localSheetId="2">'[27]Current Inputs'!$E$47:$P$47</definedName>
    <definedName name="I_micro_carriers" localSheetId="3">'[28]Current Inputs'!$E$47:$P$47</definedName>
    <definedName name="I_micro_carriers" localSheetId="0">'[29]Current Inputs'!$E$47:$P$47</definedName>
    <definedName name="I_micro_carriers" localSheetId="4">'[29]Current Inputs'!$E$47:$P$47</definedName>
    <definedName name="I_micro_carriers">'[30]Current Inputs'!$E$47:$P$47</definedName>
    <definedName name="I_network_plan_staff" localSheetId="2">'[27]Current Inputs'!$E$84:$P$84</definedName>
    <definedName name="I_network_plan_staff" localSheetId="3">'[28]Current Inputs'!$E$84:$P$84</definedName>
    <definedName name="I_network_plan_staff" localSheetId="0">'[29]Current Inputs'!$E$84:$P$84</definedName>
    <definedName name="I_network_plan_staff" localSheetId="4">'[29]Current Inputs'!$E$84:$P$84</definedName>
    <definedName name="I_network_plan_staff">'[30]Current Inputs'!$E$84:$P$84</definedName>
    <definedName name="I_network_staff" localSheetId="2">'[27]Current Inputs'!$E$76:$P$78</definedName>
    <definedName name="I_network_staff" localSheetId="3">'[28]Current Inputs'!$E$76:$P$78</definedName>
    <definedName name="I_network_staff" localSheetId="0">'[29]Current Inputs'!$E$76:$P$78</definedName>
    <definedName name="I_network_staff" localSheetId="4">'[29]Current Inputs'!$E$76:$P$78</definedName>
    <definedName name="I_network_staff">'[30]Current Inputs'!$E$76:$P$78</definedName>
    <definedName name="i_other_staff" localSheetId="2">'[27]Current Inputs'!$E$88:$P$90</definedName>
    <definedName name="i_other_staff" localSheetId="3">'[28]Current Inputs'!$E$88:$P$90</definedName>
    <definedName name="i_other_staff" localSheetId="0">'[29]Current Inputs'!$E$88:$P$90</definedName>
    <definedName name="i_other_staff" localSheetId="4">'[29]Current Inputs'!$E$88:$P$90</definedName>
    <definedName name="i_other_staff">'[30]Current Inputs'!$E$88:$P$90</definedName>
    <definedName name="I_provisioning_staff" localSheetId="2">'[27]Current Inputs'!$E$80:$P$80</definedName>
    <definedName name="I_provisioning_staff" localSheetId="3">'[28]Current Inputs'!$E$80:$P$80</definedName>
    <definedName name="I_provisioning_staff" localSheetId="0">'[29]Current Inputs'!$E$80:$P$80</definedName>
    <definedName name="I_provisioning_staff" localSheetId="4">'[29]Current Inputs'!$E$80:$P$80</definedName>
    <definedName name="I_provisioning_staff">'[30]Current Inputs'!$E$80:$P$80</definedName>
    <definedName name="I_public_bh_proportion" localSheetId="2">'[27]Current Inputs'!$E$39:$P$39</definedName>
    <definedName name="I_public_bh_proportion" localSheetId="3">'[28]Current Inputs'!$E$39:$P$39</definedName>
    <definedName name="I_public_bh_proportion" localSheetId="0">'[29]Current Inputs'!$E$39:$P$39</definedName>
    <definedName name="I_public_bh_proportion" localSheetId="4">'[29]Current Inputs'!$E$39:$P$39</definedName>
    <definedName name="I_public_bh_proportion">'[30]Current Inputs'!$E$39:$P$39</definedName>
    <definedName name="I_public_busy_days_per_month" localSheetId="2">'[27]Current Inputs'!$E$38:$P$38</definedName>
    <definedName name="I_public_busy_days_per_month" localSheetId="3">'[28]Current Inputs'!$E$38:$P$38</definedName>
    <definedName name="I_public_busy_days_per_month" localSheetId="0">'[29]Current Inputs'!$E$38:$P$38</definedName>
    <definedName name="I_public_busy_days_per_month" localSheetId="4">'[29]Current Inputs'!$E$38:$P$38</definedName>
    <definedName name="I_public_busy_days_per_month">'[30]Current Inputs'!$E$38:$P$38</definedName>
    <definedName name="i_real_local_salaries" localSheetId="2">'[27]Current Inputs'!$E$100:$E$108</definedName>
    <definedName name="i_real_local_salaries" localSheetId="3">'[28]Current Inputs'!$E$100:$E$108</definedName>
    <definedName name="i_real_local_salaries" localSheetId="0">'[29]Current Inputs'!$E$100:$E$108</definedName>
    <definedName name="i_real_local_salaries" localSheetId="4">'[29]Current Inputs'!$E$100:$E$108</definedName>
    <definedName name="i_real_local_salaries">'[30]Current Inputs'!$E$100:$E$108</definedName>
    <definedName name="I_rural_radius" localSheetId="2">'[27]Current Inputs'!$E$53:$P$53</definedName>
    <definedName name="I_rural_radius" localSheetId="3">'[28]Current Inputs'!$E$53:$P$53</definedName>
    <definedName name="I_rural_radius" localSheetId="0">'[29]Current Inputs'!$E$53:$P$53</definedName>
    <definedName name="I_rural_radius" localSheetId="4">'[29]Current Inputs'!$E$53:$P$53</definedName>
    <definedName name="I_rural_radius">'[30]Current Inputs'!$E$53:$P$53</definedName>
    <definedName name="I_salary_growth" localSheetId="2">'[27]Current Inputs'!$E$98:$P$98</definedName>
    <definedName name="I_salary_growth" localSheetId="3">'[28]Current Inputs'!$E$98:$P$98</definedName>
    <definedName name="I_salary_growth" localSheetId="0">'[29]Current Inputs'!$E$98:$P$98</definedName>
    <definedName name="I_salary_growth" localSheetId="4">'[29]Current Inputs'!$E$98:$P$98</definedName>
    <definedName name="I_salary_growth">'[30]Current Inputs'!$E$98:$P$98</definedName>
    <definedName name="i_scenario_name" localSheetId="2">'[27]Current Inputs'!$E$5</definedName>
    <definedName name="i_scenario_name" localSheetId="3">'[28]Current Inputs'!$E$5</definedName>
    <definedName name="i_scenario_name" localSheetId="0">'[29]Current Inputs'!$E$5</definedName>
    <definedName name="i_scenario_name" localSheetId="4">'[29]Current Inputs'!$E$5</definedName>
    <definedName name="i_scenario_name">'[30]Current Inputs'!$E$5</definedName>
    <definedName name="i_site_rental_costs" localSheetId="2">'[27]Current Inputs'!$E$121:$E$125</definedName>
    <definedName name="i_site_rental_costs" localSheetId="3">'[28]Current Inputs'!$E$121:$E$125</definedName>
    <definedName name="i_site_rental_costs" localSheetId="0">'[29]Current Inputs'!$E$121:$E$125</definedName>
    <definedName name="i_site_rental_costs" localSheetId="4">'[29]Current Inputs'!$E$121:$E$125</definedName>
    <definedName name="i_site_rental_costs">'[30]Current Inputs'!$E$121:$E$125</definedName>
    <definedName name="I_site_rental_increase" localSheetId="2">'[27]Current Inputs'!$E$127:$P$127</definedName>
    <definedName name="I_site_rental_increase" localSheetId="3">'[28]Current Inputs'!$E$127:$P$127</definedName>
    <definedName name="I_site_rental_increase" localSheetId="0">'[29]Current Inputs'!$E$127:$P$127</definedName>
    <definedName name="I_site_rental_increase" localSheetId="4">'[29]Current Inputs'!$E$127:$P$127</definedName>
    <definedName name="I_site_rental_increase">'[30]Current Inputs'!$E$127:$P$127</definedName>
    <definedName name="I_site_staff" localSheetId="2">'[27]Current Inputs'!$E$81:$P$82</definedName>
    <definedName name="I_site_staff" localSheetId="3">'[28]Current Inputs'!$E$81:$P$82</definedName>
    <definedName name="I_site_staff" localSheetId="0">'[29]Current Inputs'!$E$81:$P$82</definedName>
    <definedName name="I_site_staff" localSheetId="4">'[29]Current Inputs'!$E$81:$P$82</definedName>
    <definedName name="I_site_staff">'[30]Current Inputs'!$E$81:$P$82</definedName>
    <definedName name="I_staff_expenses" localSheetId="2">'[27]Current Inputs'!$E$111:$P$112</definedName>
    <definedName name="I_staff_expenses" localSheetId="3">'[28]Current Inputs'!$E$111:$P$112</definedName>
    <definedName name="I_staff_expenses" localSheetId="0">'[29]Current Inputs'!$E$111:$P$112</definedName>
    <definedName name="I_staff_expenses" localSheetId="4">'[29]Current Inputs'!$E$111:$P$112</definedName>
    <definedName name="I_staff_expenses">'[30]Current Inputs'!$E$111:$P$112</definedName>
    <definedName name="I_suburban_radius" localSheetId="2">'[27]Current Inputs'!$E$52:$P$52</definedName>
    <definedName name="I_suburban_radius" localSheetId="3">'[28]Current Inputs'!$E$52:$P$52</definedName>
    <definedName name="I_suburban_radius" localSheetId="0">'[29]Current Inputs'!$E$52:$P$52</definedName>
    <definedName name="I_suburban_radius" localSheetId="4">'[29]Current Inputs'!$E$52:$P$52</definedName>
    <definedName name="I_suburban_radius">'[30]Current Inputs'!$E$52:$P$52</definedName>
    <definedName name="I_traffic_ratios" localSheetId="2">'[27]Current Inputs'!$E$57:$P$60</definedName>
    <definedName name="I_traffic_ratios" localSheetId="3">'[28]Current Inputs'!$E$57:$P$60</definedName>
    <definedName name="I_traffic_ratios" localSheetId="0">'[29]Current Inputs'!$E$57:$P$60</definedName>
    <definedName name="I_traffic_ratios" localSheetId="4">'[29]Current Inputs'!$E$57:$P$60</definedName>
    <definedName name="I_traffic_ratios">'[30]Current Inputs'!$E$57:$P$60</definedName>
    <definedName name="I_urban_radius" localSheetId="2">'[27]Current Inputs'!$E$51:$P$51</definedName>
    <definedName name="I_urban_radius" localSheetId="3">'[28]Current Inputs'!$E$51:$P$51</definedName>
    <definedName name="I_urban_radius" localSheetId="0">'[29]Current Inputs'!$E$51:$P$51</definedName>
    <definedName name="I_urban_radius" localSheetId="4">'[29]Current Inputs'!$E$51:$P$51</definedName>
    <definedName name="I_urban_radius">'[30]Current Inputs'!$E$51:$P$51</definedName>
    <definedName name="IA">#REF!</definedName>
    <definedName name="IAClaim">#REF!</definedName>
    <definedName name="ic_charge" localSheetId="2">[27]OpEx!$D$168:$O$168</definedName>
    <definedName name="ic_charge" localSheetId="3">[28]OpEx!$D$168:$O$168</definedName>
    <definedName name="ic_charge" localSheetId="0">[29]OpEx!$D$168:$O$168</definedName>
    <definedName name="ic_charge" localSheetId="4">[29]OpEx!$D$168:$O$168</definedName>
    <definedName name="ic_charge">[30]OpEx!$D$168:$O$168</definedName>
    <definedName name="ic_rev_per_sub_block" localSheetId="2">[27]Revenues!$D$235:$O$236</definedName>
    <definedName name="ic_rev_per_sub_block" localSheetId="3">[28]Revenues!$D$235:$O$236</definedName>
    <definedName name="ic_rev_per_sub_block" localSheetId="0">[29]Revenues!$D$235:$O$236</definedName>
    <definedName name="ic_rev_per_sub_block" localSheetId="4">[29]Revenues!$D$235:$O$236</definedName>
    <definedName name="ic_rev_per_sub_block">[30]Revenues!$D$235:$O$236</definedName>
    <definedName name="ic_sens_factor" localSheetId="2">[27]Sensitivity!$E$22:$P$22</definedName>
    <definedName name="ic_sens_factor" localSheetId="3">[28]Sensitivity!$E$22:$P$22</definedName>
    <definedName name="ic_sens_factor" localSheetId="0">[29]Sensitivity!$E$22:$P$22</definedName>
    <definedName name="ic_sens_factor" localSheetId="4">[29]Sensitivity!$E$22:$P$22</definedName>
    <definedName name="ic_sens_factor">[30]Sensitivity!$E$22:$P$22</definedName>
    <definedName name="ICM" localSheetId="2">'[77]Mobile Digits 012000'!#REF!</definedName>
    <definedName name="ICM" localSheetId="3">'[55]Mobile Digits 012000'!#REF!</definedName>
    <definedName name="ICM" localSheetId="0">'[101]Mobile Digits 012000'!#REF!</definedName>
    <definedName name="ICM" localSheetId="4">'[101]Mobile Digits 012000'!#REF!</definedName>
    <definedName name="ICM">'[56]Mobile Digits 012000'!#REF!</definedName>
    <definedName name="IDD">[102]Data!$B$8:$B$780</definedName>
    <definedName name="IMPACOFFSET">[66]Lists!$E$28</definedName>
    <definedName name="IMPBUOFFSET">[66]Lists!$E$27</definedName>
    <definedName name="IMPOBOFFSET">[66]Lists!$E$30</definedName>
    <definedName name="IMPORTDFF1" localSheetId="3">#REF!</definedName>
    <definedName name="IMPORTDFF1">#REF!</definedName>
    <definedName name="in_out_ratio" localSheetId="2">'[27]Market Inputs'!$E$101:$P$101</definedName>
    <definedName name="in_out_ratio" localSheetId="3">'[28]Market Inputs'!$E$101:$P$101</definedName>
    <definedName name="in_out_ratio" localSheetId="0">'[29]Market Inputs'!$E$101:$P$101</definedName>
    <definedName name="in_out_ratio" localSheetId="4">'[29]Market Inputs'!$E$101:$P$101</definedName>
    <definedName name="in_out_ratio">'[30]Market Inputs'!$E$101:$P$101</definedName>
    <definedName name="Included">[58]Scenarios!$C$166</definedName>
    <definedName name="Income" localSheetId="3">#REF!</definedName>
    <definedName name="Income">#REF!</definedName>
    <definedName name="incoming_ic_per_minute" localSheetId="2">[27]Revenues!$D$229:$O$229</definedName>
    <definedName name="incoming_ic_per_minute" localSheetId="3">[28]Revenues!$D$229:$O$229</definedName>
    <definedName name="incoming_ic_per_minute" localSheetId="0">[29]Revenues!$D$229:$O$229</definedName>
    <definedName name="incoming_ic_per_minute" localSheetId="4">[29]Revenues!$D$229:$O$229</definedName>
    <definedName name="incoming_ic_per_minute">[30]Revenues!$D$229:$O$229</definedName>
    <definedName name="incoming_int_rev" localSheetId="2">[27]Revenues!$D$237:$O$237</definedName>
    <definedName name="incoming_int_rev" localSheetId="3">[28]Revenues!$D$237:$O$237</definedName>
    <definedName name="incoming_int_rev" localSheetId="0">[29]Revenues!$D$237:$O$237</definedName>
    <definedName name="incoming_int_rev" localSheetId="4">[29]Revenues!$D$237:$O$237</definedName>
    <definedName name="incoming_int_rev">[30]Revenues!$D$237:$O$237</definedName>
    <definedName name="incremental_Dense_carriers" localSheetId="2">'[27]UMTS Capex'!$D$238:$O$238</definedName>
    <definedName name="incremental_Dense_carriers" localSheetId="3">'[28]UMTS Capex'!$D$238:$O$238</definedName>
    <definedName name="incremental_Dense_carriers" localSheetId="0">'[29]UMTS Capex'!$D$238:$O$238</definedName>
    <definedName name="incremental_Dense_carriers" localSheetId="4">'[29]UMTS Capex'!$D$238:$O$238</definedName>
    <definedName name="incremental_Dense_carriers">'[30]UMTS Capex'!$D$238:$O$238</definedName>
    <definedName name="incremental_Dense_microcells" localSheetId="2">'[27]UMTS Capex'!$D$239:$O$239</definedName>
    <definedName name="incremental_Dense_microcells" localSheetId="3">'[28]UMTS Capex'!$D$239:$O$239</definedName>
    <definedName name="incremental_Dense_microcells" localSheetId="0">'[29]UMTS Capex'!$D$239:$O$239</definedName>
    <definedName name="incremental_Dense_microcells" localSheetId="4">'[29]UMTS Capex'!$D$239:$O$239</definedName>
    <definedName name="incremental_Dense_microcells">'[30]UMTS Capex'!$D$239:$O$239</definedName>
    <definedName name="incremental_Dense_sites" localSheetId="2">'[27]UMTS Capex'!$D$237:$O$237</definedName>
    <definedName name="incremental_Dense_sites" localSheetId="3">'[28]UMTS Capex'!$D$237:$O$237</definedName>
    <definedName name="incremental_Dense_sites" localSheetId="0">'[29]UMTS Capex'!$D$237:$O$237</definedName>
    <definedName name="incremental_Dense_sites" localSheetId="4">'[29]UMTS Capex'!$D$237:$O$237</definedName>
    <definedName name="incremental_Dense_sites">'[30]UMTS Capex'!$D$237:$O$237</definedName>
    <definedName name="incremental_rnt" localSheetId="2">'[27]UMTS Capex'!$D$366:$O$366</definedName>
    <definedName name="incremental_rnt" localSheetId="3">'[28]UMTS Capex'!$D$366:$O$366</definedName>
    <definedName name="incremental_rnt" localSheetId="0">'[29]UMTS Capex'!$D$366:$O$366</definedName>
    <definedName name="incremental_rnt" localSheetId="4">'[29]UMTS Capex'!$D$366:$O$366</definedName>
    <definedName name="incremental_rnt">'[30]UMTS Capex'!$D$366:$O$366</definedName>
    <definedName name="incremental_rural_carriers" localSheetId="2">'[27]UMTS Capex'!$D$346:$O$346</definedName>
    <definedName name="incremental_rural_carriers" localSheetId="3">'[28]UMTS Capex'!$D$346:$O$346</definedName>
    <definedName name="incremental_rural_carriers" localSheetId="0">'[29]UMTS Capex'!$D$346:$O$346</definedName>
    <definedName name="incremental_rural_carriers" localSheetId="4">'[29]UMTS Capex'!$D$346:$O$346</definedName>
    <definedName name="incremental_rural_carriers">'[30]UMTS Capex'!$D$346:$O$346</definedName>
    <definedName name="incremental_rural_microcells" localSheetId="2">'[27]UMTS Capex'!$D$347:$O$347</definedName>
    <definedName name="incremental_rural_microcells" localSheetId="3">'[28]UMTS Capex'!$D$347:$O$347</definedName>
    <definedName name="incremental_rural_microcells" localSheetId="0">'[29]UMTS Capex'!$D$347:$O$347</definedName>
    <definedName name="incremental_rural_microcells" localSheetId="4">'[29]UMTS Capex'!$D$347:$O$347</definedName>
    <definedName name="incremental_rural_microcells">'[30]UMTS Capex'!$D$347:$O$347</definedName>
    <definedName name="incremental_suburban_carriers" localSheetId="2">'[27]UMTS Capex'!$D$310:$O$310</definedName>
    <definedName name="incremental_suburban_carriers" localSheetId="3">'[28]UMTS Capex'!$D$310:$O$310</definedName>
    <definedName name="incremental_suburban_carriers" localSheetId="0">'[29]UMTS Capex'!$D$310:$O$310</definedName>
    <definedName name="incremental_suburban_carriers" localSheetId="4">'[29]UMTS Capex'!$D$310:$O$310</definedName>
    <definedName name="incremental_suburban_carriers">'[30]UMTS Capex'!$D$310:$O$310</definedName>
    <definedName name="incremental_suburban_microcells" localSheetId="2">'[27]UMTS Capex'!$D$311:$O$311</definedName>
    <definedName name="incremental_suburban_microcells" localSheetId="3">'[28]UMTS Capex'!$D$311:$O$311</definedName>
    <definedName name="incremental_suburban_microcells" localSheetId="0">'[29]UMTS Capex'!$D$311:$O$311</definedName>
    <definedName name="incremental_suburban_microcells" localSheetId="4">'[29]UMTS Capex'!$D$311:$O$311</definedName>
    <definedName name="incremental_suburban_microcells">'[30]UMTS Capex'!$D$311:$O$311</definedName>
    <definedName name="incremental_urban_carriers" localSheetId="2">'[27]UMTS Capex'!$D$274:$O$274</definedName>
    <definedName name="incremental_urban_carriers" localSheetId="3">'[28]UMTS Capex'!$D$274:$O$274</definedName>
    <definedName name="incremental_urban_carriers" localSheetId="0">'[29]UMTS Capex'!$D$274:$O$274</definedName>
    <definedName name="incremental_urban_carriers" localSheetId="4">'[29]UMTS Capex'!$D$274:$O$274</definedName>
    <definedName name="incremental_urban_carriers">'[30]UMTS Capex'!$D$274:$O$274</definedName>
    <definedName name="incremental_urban_microcells" localSheetId="2">'[27]UMTS Capex'!$D$275:$O$275</definedName>
    <definedName name="incremental_urban_microcells" localSheetId="3">'[28]UMTS Capex'!$D$275:$O$275</definedName>
    <definedName name="incremental_urban_microcells" localSheetId="0">'[29]UMTS Capex'!$D$275:$O$275</definedName>
    <definedName name="incremental_urban_microcells" localSheetId="4">'[29]UMTS Capex'!$D$275:$O$275</definedName>
    <definedName name="incremental_urban_microcells">'[30]UMTS Capex'!$D$275:$O$275</definedName>
    <definedName name="incstat_cur" localSheetId="3">#REF!</definedName>
    <definedName name="incstat_cur">#REF!</definedName>
    <definedName name="IND" localSheetId="3">#REF!</definedName>
    <definedName name="IND">#REF!</definedName>
    <definedName name="IND0" localSheetId="3">#REF!</definedName>
    <definedName name="IND0">#REF!</definedName>
    <definedName name="INDI" localSheetId="3">#REF!</definedName>
    <definedName name="INDI">#REF!</definedName>
    <definedName name="INDI0" localSheetId="3">#REF!</definedName>
    <definedName name="INDI0">#REF!</definedName>
    <definedName name="INDI1" localSheetId="3">#REF!</definedName>
    <definedName name="INDI1">#REF!</definedName>
    <definedName name="INDI2" localSheetId="3">#REF!</definedName>
    <definedName name="INDI2">#REF!</definedName>
    <definedName name="INDI3" localSheetId="3">#REF!</definedName>
    <definedName name="INDI3">#REF!</definedName>
    <definedName name="INDI4" localSheetId="3">#REF!</definedName>
    <definedName name="INDI4">#REF!</definedName>
    <definedName name="INDI5" localSheetId="3">#REF!</definedName>
    <definedName name="INDI5">#REF!</definedName>
    <definedName name="INDI6" localSheetId="3">#REF!</definedName>
    <definedName name="INDI6">#REF!</definedName>
    <definedName name="INDI7" localSheetId="3">#REF!</definedName>
    <definedName name="INDI7">#REF!</definedName>
    <definedName name="initial_local_usd_rate" localSheetId="2">'[27]Funds and Valuation'!$C$10</definedName>
    <definedName name="initial_local_usd_rate" localSheetId="3">'[28]Funds and Valuation'!$C$10</definedName>
    <definedName name="initial_local_usd_rate" localSheetId="0">'[29]Funds and Valuation'!$C$10</definedName>
    <definedName name="initial_local_usd_rate" localSheetId="4">'[29]Funds and Valuation'!$C$10</definedName>
    <definedName name="initial_local_usd_rate">'[30]Funds and Valuation'!$C$10</definedName>
    <definedName name="initialdate" localSheetId="2">[8]Plan1!$D$8</definedName>
    <definedName name="initialdate" localSheetId="3">[9]Plan1!$D$8</definedName>
    <definedName name="initialdate" localSheetId="0">[10]Plan1!$D$8</definedName>
    <definedName name="initialdate" localSheetId="4">[10]Plan1!$D$8</definedName>
    <definedName name="initialdate">[11]Plan1!$D$8</definedName>
    <definedName name="InsertCASum" localSheetId="2">#REF!</definedName>
    <definedName name="InsertCASum" localSheetId="3">#REF!</definedName>
    <definedName name="InsertCASum" localSheetId="0">#REF!</definedName>
    <definedName name="InsertCASum" localSheetId="4">#REF!</definedName>
    <definedName name="InsertCASum">#REF!</definedName>
    <definedName name="InsertIBASum">#REF!</definedName>
    <definedName name="int_payments" localSheetId="2">'[27]Funds and Valuation'!$E$31:$P$31</definedName>
    <definedName name="int_payments" localSheetId="3">'[28]Funds and Valuation'!$E$31:$P$31</definedName>
    <definedName name="int_payments" localSheetId="0">'[29]Funds and Valuation'!$E$31:$P$31</definedName>
    <definedName name="int_payments" localSheetId="4">'[29]Funds and Valuation'!$E$31:$P$31</definedName>
    <definedName name="int_payments">'[30]Funds and Valuation'!$E$31:$P$31</definedName>
    <definedName name="Integration">'[49]Reference Data'!$C$127:$C$129</definedName>
    <definedName name="INTER1" localSheetId="2">[12]Revenue!#REF!</definedName>
    <definedName name="INTER1" localSheetId="3">[13]Revenue!#REF!</definedName>
    <definedName name="INTER1">[39]Revenue!#REF!</definedName>
    <definedName name="interconnect_debtor_days" localSheetId="2">[27]Revenues!$D$252:$O$252</definedName>
    <definedName name="interconnect_debtor_days" localSheetId="3">[28]Revenues!$D$252:$O$252</definedName>
    <definedName name="interconnect_debtor_days" localSheetId="0">[29]Revenues!$D$252:$O$252</definedName>
    <definedName name="interconnect_debtor_days" localSheetId="4">[29]Revenues!$D$252:$O$252</definedName>
    <definedName name="interconnect_debtor_days">[30]Revenues!$D$252:$O$252</definedName>
    <definedName name="interest" localSheetId="0">[46]MMR!$A$1121:$IV$1121</definedName>
    <definedName name="interest" localSheetId="4">[46]MMR!$A$1121:$IV$1121</definedName>
    <definedName name="interest">[47]MMR!$A$1121:$IV$1121</definedName>
    <definedName name="Interest_Income" localSheetId="2">'[27]Funds and Valuation'!$E$92:$P$92</definedName>
    <definedName name="Interest_Income" localSheetId="3">'[28]Funds and Valuation'!$E$92:$P$92</definedName>
    <definedName name="Interest_Income" localSheetId="0">'[29]Funds and Valuation'!$E$92:$P$92</definedName>
    <definedName name="Interest_Income" localSheetId="4">'[29]Funds and Valuation'!$E$92:$P$92</definedName>
    <definedName name="Interest_Income">'[30]Funds and Valuation'!$E$92:$P$92</definedName>
    <definedName name="interest_on_supplier_credit" localSheetId="2">'[27]Funds and Valuation'!$E$74:$P$74</definedName>
    <definedName name="interest_on_supplier_credit" localSheetId="3">'[28]Funds and Valuation'!$E$74:$P$74</definedName>
    <definedName name="interest_on_supplier_credit" localSheetId="0">'[29]Funds and Valuation'!$E$74:$P$74</definedName>
    <definedName name="interest_on_supplier_credit" localSheetId="4">'[29]Funds and Valuation'!$E$74:$P$74</definedName>
    <definedName name="interest_on_supplier_credit">'[30]Funds and Valuation'!$E$74:$P$74</definedName>
    <definedName name="interest_payment_on_debt" localSheetId="2">'[27]Funds and Valuation'!$E$81:$P$81</definedName>
    <definedName name="interest_payment_on_debt" localSheetId="3">'[28]Funds and Valuation'!$E$81:$P$81</definedName>
    <definedName name="interest_payment_on_debt" localSheetId="0">'[29]Funds and Valuation'!$E$81:$P$81</definedName>
    <definedName name="interest_payment_on_debt" localSheetId="4">'[29]Funds and Valuation'!$E$81:$P$81</definedName>
    <definedName name="interest_payment_on_debt">'[30]Funds and Valuation'!$E$81:$P$81</definedName>
    <definedName name="Interest_Rate">#REF!</definedName>
    <definedName name="Investment" localSheetId="3">#REF!</definedName>
    <definedName name="Investment" localSheetId="0">#REF!</definedName>
    <definedName name="Investment" localSheetId="4">#REF!</definedName>
    <definedName name="Investment">#REF!</definedName>
    <definedName name="Iraq" localSheetId="3">#REF!</definedName>
    <definedName name="Iraq">#REF!</definedName>
    <definedName name="Iraq1" localSheetId="3">#REF!</definedName>
    <definedName name="Iraq1">#REF!</definedName>
    <definedName name="Iraq2" localSheetId="3">#REF!</definedName>
    <definedName name="Iraq2">#REF!</definedName>
    <definedName name="Iraq3" localSheetId="3">#REF!</definedName>
    <definedName name="Iraq3">#REF!</definedName>
    <definedName name="Iraq4" localSheetId="3">#REF!</definedName>
    <definedName name="Iraq4">#REF!</definedName>
    <definedName name="Iraq5" localSheetId="3">#REF!</definedName>
    <definedName name="Iraq5">#REF!</definedName>
    <definedName name="Iraq6" localSheetId="3">#REF!</definedName>
    <definedName name="Iraq6">#REF!</definedName>
    <definedName name="IRR" localSheetId="2">[12]Financing!#REF!</definedName>
    <definedName name="IRR" localSheetId="3">[13]Financing!#REF!</definedName>
    <definedName name="IRR">[39]Financing!#REF!</definedName>
    <definedName name="irr_ebitda_multiplier" localSheetId="2">'[27]Funds and Valuation'!$E$115</definedName>
    <definedName name="irr_ebitda_multiplier" localSheetId="3">'[28]Funds and Valuation'!$E$115</definedName>
    <definedName name="irr_ebitda_multiplier" localSheetId="0">'[29]Funds and Valuation'!$E$115</definedName>
    <definedName name="irr_ebitda_multiplier" localSheetId="4">'[29]Funds and Valuation'!$E$115</definedName>
    <definedName name="irr_ebitda_multiplier">'[30]Funds and Valuation'!$E$115</definedName>
    <definedName name="irr_firm_value" localSheetId="2">'[27]Funds and Valuation'!$E$116</definedName>
    <definedName name="irr_firm_value" localSheetId="3">'[28]Funds and Valuation'!$E$116</definedName>
    <definedName name="irr_firm_value" localSheetId="0">'[29]Funds and Valuation'!$E$116</definedName>
    <definedName name="irr_firm_value" localSheetId="4">'[29]Funds and Valuation'!$E$116</definedName>
    <definedName name="irr_firm_value">'[30]Funds and Valuation'!$E$116</definedName>
    <definedName name="irr_free_cash" localSheetId="2">'[27]Funds and Valuation'!$E$114</definedName>
    <definedName name="irr_free_cash" localSheetId="3">'[28]Funds and Valuation'!$E$114</definedName>
    <definedName name="irr_free_cash" localSheetId="0">'[29]Funds and Valuation'!$E$114</definedName>
    <definedName name="irr_free_cash" localSheetId="4">'[29]Funds and Valuation'!$E$114</definedName>
    <definedName name="irr_free_cash">'[30]Funds and Valuation'!$E$114</definedName>
    <definedName name="irr_with_perpetuity" localSheetId="2">'[27]Funds and Valuation'!$E$117</definedName>
    <definedName name="irr_with_perpetuity" localSheetId="3">'[28]Funds and Valuation'!$E$117</definedName>
    <definedName name="irr_with_perpetuity" localSheetId="0">'[29]Funds and Valuation'!$E$117</definedName>
    <definedName name="irr_with_perpetuity" localSheetId="4">'[29]Funds and Valuation'!$E$117</definedName>
    <definedName name="irr_with_perpetuity">'[30]Funds and Valuation'!$E$117</definedName>
    <definedName name="ISa" localSheetId="3">#REF!</definedName>
    <definedName name="ISa">#REF!</definedName>
    <definedName name="j">'[95]1-OBJ98 '!$A$1:$IV$3</definedName>
    <definedName name="jan">'[26]DATA 2003'!#REF!</definedName>
    <definedName name="jed" localSheetId="3" hidden="1">[5]SALES!#REF!</definedName>
    <definedName name="jed" hidden="1">[5]SALES!#REF!</definedName>
    <definedName name="jkj">#N/A</definedName>
    <definedName name="JOB">#N/A</definedName>
    <definedName name="JOINDATE">#N/A</definedName>
    <definedName name="Judgments_CY">#REF!</definedName>
    <definedName name="Judgments_PY">#REF!</definedName>
    <definedName name="jul">'[26]DATA 2003'!#REF!</definedName>
    <definedName name="july_actual" localSheetId="0">[46]MMR!$R$1:$R$65536</definedName>
    <definedName name="july_actual" localSheetId="4">[46]MMR!$R$1:$R$65536</definedName>
    <definedName name="july_actual">[47]MMR!$R$1:$R$65536</definedName>
    <definedName name="jun">'[26]DATA 2003'!#REF!</definedName>
    <definedName name="june_actual" localSheetId="0">[46]MMR!$Q$1:$Q$65536</definedName>
    <definedName name="june_actual" localSheetId="4">[46]MMR!$Q$1:$Q$65536</definedName>
    <definedName name="june_actual">[47]MMR!$Q$1:$Q$65536</definedName>
    <definedName name="K">'[102]1-OBJ98 '!$A$1:$IV$3</definedName>
    <definedName name="kbyte_usage_block" localSheetId="2">[27]Revenues!$D$179:$O$189</definedName>
    <definedName name="kbyte_usage_block" localSheetId="3">[28]Revenues!$D$179:$O$189</definedName>
    <definedName name="kbyte_usage_block" localSheetId="0">[29]Revenues!$D$179:$O$189</definedName>
    <definedName name="kbyte_usage_block" localSheetId="4">[29]Revenues!$D$179:$O$189</definedName>
    <definedName name="kbyte_usage_block">[30]Revenues!$D$179:$O$189</definedName>
    <definedName name="kd">'[103]WI Profit &amp; Loss in KWD'!$A$224</definedName>
    <definedName name="KERALA" localSheetId="3">#REF!</definedName>
    <definedName name="KERALA">#REF!</definedName>
    <definedName name="keyindarea" localSheetId="3">#REF!</definedName>
    <definedName name="keyindarea">#REF!</definedName>
    <definedName name="kh" localSheetId="3">#REF!</definedName>
    <definedName name="kh">#REF!</definedName>
    <definedName name="kkk">#N/A</definedName>
    <definedName name="KSA" localSheetId="3">#REF!</definedName>
    <definedName name="KSA">#REF!</definedName>
    <definedName name="Kuwait" localSheetId="3">#REF!</definedName>
    <definedName name="Kuwait">#REF!</definedName>
    <definedName name="Kuwait1" localSheetId="3">#REF!</definedName>
    <definedName name="Kuwait1">#REF!</definedName>
    <definedName name="Kuwait2" localSheetId="3">#REF!</definedName>
    <definedName name="Kuwait2">#REF!</definedName>
    <definedName name="Kuwait3" localSheetId="3">#REF!</definedName>
    <definedName name="Kuwait3">#REF!</definedName>
    <definedName name="Kuwait4" localSheetId="3">#REF!</definedName>
    <definedName name="Kuwait4">#REF!</definedName>
    <definedName name="Kuwait5" localSheetId="3">#REF!</definedName>
    <definedName name="Kuwait5">#REF!</definedName>
    <definedName name="Kuwait6" localSheetId="3">#REF!</definedName>
    <definedName name="Kuwait6">#REF!</definedName>
    <definedName name="KWD" localSheetId="3">#REF!</definedName>
    <definedName name="KWD">#REF!</definedName>
    <definedName name="L" localSheetId="3">#REF!</definedName>
    <definedName name="L">#REF!</definedName>
    <definedName name="L_AJE_Tot">[104]Links!$G$1:$G$65536</definedName>
    <definedName name="L_CY_Beg">[104]Links!$F$1:$F$65536</definedName>
    <definedName name="L_CY_End">[104]Links!$J$1:$J$65536</definedName>
    <definedName name="L_RJE_Tot">[104]Links!$I$1:$I$65536</definedName>
    <definedName name="LABELTEXTCOLUMN1" localSheetId="3">#REF!</definedName>
    <definedName name="LABELTEXTCOLUMN1">#REF!</definedName>
    <definedName name="LABELTEXTROW1" localSheetId="3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[104]Cover!$O$2</definedName>
    <definedName name="LBL" localSheetId="3" hidden="1">[5]SALES!#REF!</definedName>
    <definedName name="LBL" hidden="1">[105]SALES!#REF!</definedName>
    <definedName name="LeasedAssets">#REF!</definedName>
    <definedName name="LEAVEAVAIL">#N/A</definedName>
    <definedName name="Level0">'[49]Reference Data'!$A$64:$A$67</definedName>
    <definedName name="LIC" localSheetId="3">#REF!</definedName>
    <definedName name="LIC">#REF!</definedName>
    <definedName name="licence_cost" localSheetId="2">[27]OpEx!$D$222:$O$222</definedName>
    <definedName name="licence_cost" localSheetId="3">[28]OpEx!$D$222:$O$222</definedName>
    <definedName name="licence_cost" localSheetId="0">[29]OpEx!$D$222:$O$222</definedName>
    <definedName name="licence_cost" localSheetId="4">[29]OpEx!$D$222:$O$222</definedName>
    <definedName name="licence_cost">[30]OpEx!$D$222:$O$222</definedName>
    <definedName name="licence_sens_factor" localSheetId="2">[27]Sensitivity!$E$25:$P$25</definedName>
    <definedName name="licence_sens_factor" localSheetId="3">[28]Sensitivity!$E$25:$P$25</definedName>
    <definedName name="licence_sens_factor" localSheetId="0">[29]Sensitivity!$E$25:$P$25</definedName>
    <definedName name="licence_sens_factor" localSheetId="4">[29]Sensitivity!$E$25:$P$25</definedName>
    <definedName name="licence_sens_factor">[30]Sensitivity!$E$25:$P$25</definedName>
    <definedName name="LIZA">#N/A</definedName>
    <definedName name="lkjljlkj" localSheetId="0">[106]Incoming!$O$10:$Z$88</definedName>
    <definedName name="lkjljlkj" localSheetId="4">[106]Incoming!$O$10:$Z$88</definedName>
    <definedName name="lkjljlkj">[107]Incoming!$O$10:$Z$88</definedName>
    <definedName name="ll_sens_factor" localSheetId="2">[27]Sensitivity!$E$26:$P$26</definedName>
    <definedName name="ll_sens_factor" localSheetId="3">[28]Sensitivity!$E$26:$P$26</definedName>
    <definedName name="ll_sens_factor" localSheetId="0">[29]Sensitivity!$E$26:$P$26</definedName>
    <definedName name="ll_sens_factor" localSheetId="4">[29]Sensitivity!$E$26:$P$26</definedName>
    <definedName name="ll_sens_factor">[30]Sensitivity!$E$26:$P$26</definedName>
    <definedName name="Loan_Amount">#REF!</definedName>
    <definedName name="Loan_Start">#REF!</definedName>
    <definedName name="Loan_Years">#REF!</definedName>
    <definedName name="local_currency_site_costs" localSheetId="2">[27]OpEx!$D$130:$O$133</definedName>
    <definedName name="local_currency_site_costs" localSheetId="3">[28]OpEx!$D$130:$O$133</definedName>
    <definedName name="local_currency_site_costs" localSheetId="0">[29]OpEx!$D$130:$O$133</definedName>
    <definedName name="local_currency_site_costs" localSheetId="4">[29]OpEx!$D$130:$O$133</definedName>
    <definedName name="local_currency_site_costs">[30]OpEx!$D$130:$O$133</definedName>
    <definedName name="local_flagfall_incoming" localSheetId="2">[27]Revenues!$D$231:$O$231</definedName>
    <definedName name="local_flagfall_incoming" localSheetId="3">[28]Revenues!$D$231:$O$231</definedName>
    <definedName name="local_flagfall_incoming" localSheetId="0">[29]Revenues!$D$231:$O$231</definedName>
    <definedName name="local_flagfall_incoming" localSheetId="4">[29]Revenues!$D$231:$O$231</definedName>
    <definedName name="local_flagfall_incoming">[30]Revenues!$D$231:$O$231</definedName>
    <definedName name="local_inflation" localSheetId="2">'[27]Funds and Valuation'!$E$13:$P$13</definedName>
    <definedName name="local_inflation" localSheetId="3">'[28]Funds and Valuation'!$E$13:$P$13</definedName>
    <definedName name="local_inflation" localSheetId="0">'[29]Funds and Valuation'!$E$13:$P$13</definedName>
    <definedName name="local_inflation" localSheetId="4">'[29]Funds and Valuation'!$E$13:$P$13</definedName>
    <definedName name="local_inflation">'[30]Funds and Valuation'!$E$13:$P$13</definedName>
    <definedName name="LOCDIST" localSheetId="2">[12]Capex!#REF!</definedName>
    <definedName name="LOCDIST" localSheetId="3">[13]Capex!#REF!</definedName>
    <definedName name="LOCDIST">[39]Capex!#REF!</definedName>
    <definedName name="low_call_rev" localSheetId="2">[27]Revenues!$D$139:$O$139</definedName>
    <definedName name="low_call_rev" localSheetId="3">[28]Revenues!$D$139:$O$139</definedName>
    <definedName name="low_call_rev" localSheetId="0">[29]Revenues!$D$139:$O$139</definedName>
    <definedName name="low_call_rev" localSheetId="4">[29]Revenues!$D$139:$O$139</definedName>
    <definedName name="low_call_rev">[30]Revenues!$D$139:$O$139</definedName>
    <definedName name="low_mwave_cap" localSheetId="2">'[27]UMTS Capex'!$D$45</definedName>
    <definedName name="low_mwave_cap" localSheetId="3">'[28]UMTS Capex'!$D$45</definedName>
    <definedName name="low_mwave_cap" localSheetId="0">'[29]UMTS Capex'!$D$45</definedName>
    <definedName name="low_mwave_cap" localSheetId="4">'[29]UMTS Capex'!$D$45</definedName>
    <definedName name="low_mwave_cap">'[30]UMTS Capex'!$D$45</definedName>
    <definedName name="low_usage_outgoing" localSheetId="2">[27]Revenues!$D$96:$O$96</definedName>
    <definedName name="low_usage_outgoing" localSheetId="3">[28]Revenues!$D$96:$O$96</definedName>
    <definedName name="low_usage_outgoing" localSheetId="0">[29]Revenues!$D$96:$O$96</definedName>
    <definedName name="low_usage_outgoing" localSheetId="4">[29]Revenues!$D$96:$O$96</definedName>
    <definedName name="low_usage_outgoing">[30]Revenues!$D$96:$O$96</definedName>
    <definedName name="LowValue">[58]Scenarios!$C$161</definedName>
    <definedName name="ls">#N/A</definedName>
    <definedName name="LSUM" localSheetId="3">#REF!</definedName>
    <definedName name="LSUM">#REF!</definedName>
    <definedName name="LT" localSheetId="3">#REF!</definedName>
    <definedName name="LT">#REF!</definedName>
    <definedName name="M" localSheetId="3" hidden="1">[20]SALES!#REF!</definedName>
    <definedName name="M" hidden="1">[20]SALES!#REF!</definedName>
    <definedName name="macro_carriers" localSheetId="2">'[27]UMTS Capex'!$D$175:$O$175</definedName>
    <definedName name="macro_carriers" localSheetId="3">'[28]UMTS Capex'!$D$175:$O$175</definedName>
    <definedName name="macro_carriers" localSheetId="0">'[29]UMTS Capex'!$D$175:$O$175</definedName>
    <definedName name="macro_carriers" localSheetId="4">'[29]UMTS Capex'!$D$175:$O$175</definedName>
    <definedName name="macro_carriers">'[30]UMTS Capex'!$D$175:$O$175</definedName>
    <definedName name="Macro113" localSheetId="1">' ARPU QAR '!Macro113</definedName>
    <definedName name="Macro113" localSheetId="5">' ARPU USD'!Macro113</definedName>
    <definedName name="Macro113" localSheetId="0">'Rev-QAR'!Macro113</definedName>
    <definedName name="Macro113" localSheetId="4">'Rev-USD'!Macro113</definedName>
    <definedName name="Macro113">#N/A</definedName>
    <definedName name="Main_Domain_Input">[62]Inputs!$R$29:$R$33</definedName>
    <definedName name="MainDomain_Input">[108]Inputs!#REF!</definedName>
    <definedName name="Maldives" localSheetId="3">#REF!</definedName>
    <definedName name="Maldives">#REF!</definedName>
    <definedName name="Maldives1" localSheetId="3">#REF!</definedName>
    <definedName name="Maldives1">#REF!</definedName>
    <definedName name="Maldives2" localSheetId="3">#REF!</definedName>
    <definedName name="Maldives2">#REF!</definedName>
    <definedName name="Maldives3" localSheetId="3">#REF!</definedName>
    <definedName name="Maldives3">#REF!</definedName>
    <definedName name="Maldives4" localSheetId="3">#REF!</definedName>
    <definedName name="Maldives4">#REF!</definedName>
    <definedName name="Maldives5" localSheetId="3">#REF!</definedName>
    <definedName name="Maldives5">#REF!</definedName>
    <definedName name="Maldives6" localSheetId="3">#REF!</definedName>
    <definedName name="Maldives6">#REF!</definedName>
    <definedName name="MAP_DAT" localSheetId="3">#REF!</definedName>
    <definedName name="MAP_DAT">#REF!</definedName>
    <definedName name="mar">'[26]DATA 2003'!#REF!</definedName>
    <definedName name="march_actual" localSheetId="0">[46]MMR!$N$1:$N$65536</definedName>
    <definedName name="march_actual" localSheetId="4">[46]MMR!$N$1:$N$65536</definedName>
    <definedName name="march_actual">[47]MMR!$N$1:$N$65536</definedName>
    <definedName name="marketing">'[49]Reference Data'!$C$84:$C$90</definedName>
    <definedName name="marketing_staff" localSheetId="2">[27]OpEx!$D$37:$O$37</definedName>
    <definedName name="marketing_staff" localSheetId="3">[28]OpEx!$D$37:$O$37</definedName>
    <definedName name="marketing_staff" localSheetId="0">[29]OpEx!$D$37:$O$37</definedName>
    <definedName name="marketing_staff" localSheetId="4">[29]OpEx!$D$37:$O$37</definedName>
    <definedName name="marketing_staff">[30]OpEx!$D$37:$O$37</definedName>
    <definedName name="MaTRIZ" localSheetId="2">[8]Plan1!$A$1:$G$412</definedName>
    <definedName name="MaTRIZ" localSheetId="3">[9]Plan1!$A$1:$G$412</definedName>
    <definedName name="MaTRIZ" localSheetId="0">[10]Plan1!$A$1:$G$412</definedName>
    <definedName name="MaTRIZ" localSheetId="4">[10]Plan1!$A$1:$G$412</definedName>
    <definedName name="MaTRIZ">[11]Plan1!$A$1:$G$412</definedName>
    <definedName name="may">'[26]DATA 2003'!#REF!</definedName>
    <definedName name="may_actual" localSheetId="0">[46]MMR!$P$1:$P$65536</definedName>
    <definedName name="may_actual" localSheetId="4">[46]MMR!$P$1:$P$65536</definedName>
    <definedName name="may_actual">[47]MMR!$P$1:$P$65536</definedName>
    <definedName name="MECH">#N/A</definedName>
    <definedName name="MECHANIC">#N/A</definedName>
    <definedName name="MENU" localSheetId="3">#REF!</definedName>
    <definedName name="MENU">#REF!</definedName>
    <definedName name="MENU1" localSheetId="3">#REF!</definedName>
    <definedName name="MENU1">#REF!</definedName>
    <definedName name="MENU2" localSheetId="3">#REF!</definedName>
    <definedName name="MENU2">#REF!</definedName>
    <definedName name="MENU3" localSheetId="3">#REF!</definedName>
    <definedName name="MENU3">#REF!</definedName>
    <definedName name="MENU3A" localSheetId="3">#REF!</definedName>
    <definedName name="MENU3A">#REF!</definedName>
    <definedName name="MENU4" localSheetId="3">#REF!</definedName>
    <definedName name="MENU4">#REF!</definedName>
    <definedName name="MENU41" localSheetId="3">#REF!</definedName>
    <definedName name="MENU41">#REF!</definedName>
    <definedName name="MENU42" localSheetId="3">#REF!</definedName>
    <definedName name="MENU42">#REF!</definedName>
    <definedName name="MENU5" localSheetId="3">#REF!</definedName>
    <definedName name="MENU5">#REF!</definedName>
    <definedName name="MENU6" localSheetId="3">#REF!</definedName>
    <definedName name="MENU6">#REF!</definedName>
    <definedName name="MENU7" localSheetId="3">#REF!</definedName>
    <definedName name="MENU7">#REF!</definedName>
    <definedName name="Messaging">'[49]Reference Data'!$C$201:$C$206</definedName>
    <definedName name="MGMT" localSheetId="3">#REF!</definedName>
    <definedName name="MGMT">#REF!</definedName>
    <definedName name="MGMT1" localSheetId="3" hidden="1">[20]SALES!#REF!</definedName>
    <definedName name="MGMT1" hidden="1">[20]SALES!#REF!</definedName>
    <definedName name="micro_carriers" localSheetId="2">'[27]UMTS Capex'!$D$176:$O$176</definedName>
    <definedName name="micro_carriers" localSheetId="3">'[28]UMTS Capex'!$D$176:$O$176</definedName>
    <definedName name="micro_carriers" localSheetId="0">'[29]UMTS Capex'!$D$176:$O$176</definedName>
    <definedName name="micro_carriers" localSheetId="4">'[29]UMTS Capex'!$D$176:$O$176</definedName>
    <definedName name="micro_carriers">'[30]UMTS Capex'!$D$176:$O$176</definedName>
    <definedName name="min_cre" localSheetId="0">[46]MMR!$A$1279:$IV$1279</definedName>
    <definedName name="min_cre" localSheetId="4">[46]MMR!$A$1279:$IV$1279</definedName>
    <definedName name="min_cre">[47]MMR!$A$1279:$IV$1279</definedName>
    <definedName name="min_Dense_sites" localSheetId="2">'[27]UMTS Capex'!$D$216:$O$216</definedName>
    <definedName name="min_Dense_sites" localSheetId="3">'[28]UMTS Capex'!$D$216:$O$216</definedName>
    <definedName name="min_Dense_sites" localSheetId="0">'[29]UMTS Capex'!$D$216:$O$216</definedName>
    <definedName name="min_Dense_sites" localSheetId="4">'[29]UMTS Capex'!$D$216:$O$216</definedName>
    <definedName name="min_Dense_sites">'[30]UMTS Capex'!$D$216:$O$216</definedName>
    <definedName name="min_pre" localSheetId="0">[46]MMR!$A$1280:$IV$1280</definedName>
    <definedName name="min_pre" localSheetId="4">[46]MMR!$A$1280:$IV$1280</definedName>
    <definedName name="min_pre">[47]MMR!$A$1280:$IV$1280</definedName>
    <definedName name="min_rural_sites" localSheetId="2">'[27]UMTS Capex'!$D$324:$O$324</definedName>
    <definedName name="min_rural_sites" localSheetId="3">'[28]UMTS Capex'!$D$324:$O$324</definedName>
    <definedName name="min_rural_sites" localSheetId="0">'[29]UMTS Capex'!$D$324:$O$324</definedName>
    <definedName name="min_rural_sites" localSheetId="4">'[29]UMTS Capex'!$D$324:$O$324</definedName>
    <definedName name="min_rural_sites">'[30]UMTS Capex'!$D$324:$O$324</definedName>
    <definedName name="min_suburban_sites" localSheetId="2">'[27]UMTS Capex'!$D$288:$O$288</definedName>
    <definedName name="min_suburban_sites" localSheetId="3">'[28]UMTS Capex'!$D$288:$O$288</definedName>
    <definedName name="min_suburban_sites" localSheetId="0">'[29]UMTS Capex'!$D$288:$O$288</definedName>
    <definedName name="min_suburban_sites" localSheetId="4">'[29]UMTS Capex'!$D$288:$O$288</definedName>
    <definedName name="min_suburban_sites">'[30]UMTS Capex'!$D$288:$O$288</definedName>
    <definedName name="min_urban_sites" localSheetId="2">'[27]UMTS Capex'!$D$252:$O$252</definedName>
    <definedName name="min_urban_sites" localSheetId="3">'[28]UMTS Capex'!$D$252:$O$252</definedName>
    <definedName name="min_urban_sites" localSheetId="0">'[29]UMTS Capex'!$D$252:$O$252</definedName>
    <definedName name="min_urban_sites" localSheetId="4">'[29]UMTS Capex'!$D$252:$O$252</definedName>
    <definedName name="min_urban_sites">'[30]UMTS Capex'!$D$252:$O$252</definedName>
    <definedName name="MINDEC" localSheetId="2">[12]Revenue!#REF!</definedName>
    <definedName name="MINDEC" localSheetId="3">[13]Revenue!#REF!</definedName>
    <definedName name="MINDEC">[39]Revenue!#REF!</definedName>
    <definedName name="minutes_outgoing_block" localSheetId="2">[27]Revenues!$D$89:$O$99</definedName>
    <definedName name="minutes_outgoing_block" localSheetId="3">[28]Revenues!$D$89:$O$99</definedName>
    <definedName name="minutes_outgoing_block" localSheetId="0">[29]Revenues!$D$89:$O$99</definedName>
    <definedName name="minutes_outgoing_block" localSheetId="4">[29]Revenues!$D$89:$O$99</definedName>
    <definedName name="minutes_outgoing_block">[30]Revenues!$D$89:$O$99</definedName>
    <definedName name="MINW" localSheetId="2">[12]Revenue!#REF!</definedName>
    <definedName name="MINW" localSheetId="3">[13]Revenue!#REF!</definedName>
    <definedName name="MINW">[39]Revenue!#REF!</definedName>
    <definedName name="MISCDETAILS" localSheetId="3">#REF!</definedName>
    <definedName name="MISCDETAILS">#REF!</definedName>
    <definedName name="MISCSUM" localSheetId="3">#REF!</definedName>
    <definedName name="MISCSUM">#REF!</definedName>
    <definedName name="MktForecast">[50]Diffusion!$A$282:$R$348</definedName>
    <definedName name="MktShare">[50]Shares!$A$318:$R$345</definedName>
    <definedName name="MktShare0">[50]Shares!$A$318</definedName>
    <definedName name="MktShare1">[50]Shares!$D$320</definedName>
    <definedName name="MMM">[19]JAN!$AQ$5</definedName>
    <definedName name="month" localSheetId="3">#REF!</definedName>
    <definedName name="month">#REF!</definedName>
    <definedName name="Month_in_number" localSheetId="2">[109]VAR!$C$4</definedName>
    <definedName name="Month_in_number" localSheetId="0">[110]VAR!$C$4</definedName>
    <definedName name="Month_in_number" localSheetId="4">[110]VAR!$C$4</definedName>
    <definedName name="Month_in_number">[111]VAR!$C$4</definedName>
    <definedName name="msc_150_cap" localSheetId="2">'[27]UMTS Capex'!$D$11</definedName>
    <definedName name="msc_150_cap" localSheetId="3">'[28]UMTS Capex'!$D$11</definedName>
    <definedName name="msc_150_cap" localSheetId="0">'[29]UMTS Capex'!$D$11</definedName>
    <definedName name="msc_150_cap" localSheetId="4">'[29]UMTS Capex'!$D$11</definedName>
    <definedName name="msc_150_cap">'[30]UMTS Capex'!$D$11</definedName>
    <definedName name="MTH">#N/A</definedName>
    <definedName name="MTLY" localSheetId="2">[12]Revenue!#REF!</definedName>
    <definedName name="MTLY" localSheetId="3">[13]Revenue!#REF!</definedName>
    <definedName name="MTLY">[39]Revenue!#REF!</definedName>
    <definedName name="MUFFIGRAPH" hidden="1">[19]JAN!$B$46:$B$50</definedName>
    <definedName name="mult_sen" localSheetId="3">#REF!</definedName>
    <definedName name="mult_sen">#REF!</definedName>
    <definedName name="mwave_cap" localSheetId="2">'[27]UMTS Capex'!$D$44</definedName>
    <definedName name="mwave_cap" localSheetId="3">'[28]UMTS Capex'!$D$44</definedName>
    <definedName name="mwave_cap" localSheetId="0">'[29]UMTS Capex'!$D$44</definedName>
    <definedName name="mwave_cap" localSheetId="4">'[29]UMTS Capex'!$D$44</definedName>
    <definedName name="mwave_cap">'[30]UMTS Capex'!$D$44</definedName>
    <definedName name="MY">#N/A</definedName>
    <definedName name="n" localSheetId="3">#REF!</definedName>
    <definedName name="n">#REF!</definedName>
    <definedName name="NA" localSheetId="3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'[112]Reference Data'!$B$8:$B$54</definedName>
    <definedName name="NCVR">#REF!</definedName>
    <definedName name="NDETAILS" localSheetId="3">#REF!</definedName>
    <definedName name="NDETAILS">#REF!</definedName>
    <definedName name="Net_book_value">[44]Trans!#REF!</definedName>
    <definedName name="Net_income" localSheetId="2">'[27]Funds and Valuation'!$E$36:$P$36</definedName>
    <definedName name="Net_income" localSheetId="3">'[28]Funds and Valuation'!$E$36:$P$36</definedName>
    <definedName name="Net_income" localSheetId="0">'[29]Funds and Valuation'!$E$36:$P$36</definedName>
    <definedName name="Net_income" localSheetId="4">'[29]Funds and Valuation'!$E$36:$P$36</definedName>
    <definedName name="Net_income">'[30]Funds and Valuation'!$E$36:$P$36</definedName>
    <definedName name="net_income_mult" localSheetId="2">'[27]Funds and Valuation'!$C$101</definedName>
    <definedName name="net_income_mult" localSheetId="3">'[28]Funds and Valuation'!$C$101</definedName>
    <definedName name="net_income_mult" localSheetId="0">'[29]Funds and Valuation'!$C$101</definedName>
    <definedName name="net_income_mult" localSheetId="4">'[29]Funds and Valuation'!$C$101</definedName>
    <definedName name="net_income_mult">'[30]Funds and Valuation'!$C$101</definedName>
    <definedName name="net_maint" localSheetId="2">[27]OpEx!$D$120:$O$120</definedName>
    <definedName name="net_maint" localSheetId="3">[28]OpEx!$D$120:$O$120</definedName>
    <definedName name="net_maint" localSheetId="0">[29]OpEx!$D$120:$O$120</definedName>
    <definedName name="net_maint" localSheetId="4">[29]OpEx!$D$120:$O$120</definedName>
    <definedName name="net_maint">[30]OpEx!$D$120:$O$120</definedName>
    <definedName name="net_new_cre" localSheetId="0">[46]MMR!$A$1318:$IV$1318</definedName>
    <definedName name="net_new_cre" localSheetId="4">[46]MMR!$A$1318:$IV$1318</definedName>
    <definedName name="net_new_cre">[47]MMR!$A$1318:$IV$1318</definedName>
    <definedName name="net_new_pre" localSheetId="0">[46]MMR!$A$1319:$IV$1319</definedName>
    <definedName name="net_new_pre" localSheetId="4">[46]MMR!$A$1319:$IV$1319</definedName>
    <definedName name="net_new_pre">[47]MMR!$A$1319:$IV$1319</definedName>
    <definedName name="NETALL" localSheetId="2">[12]Capex!#REF!</definedName>
    <definedName name="NETALL" localSheetId="3">[13]Capex!#REF!</definedName>
    <definedName name="NETALL">[39]Capex!#REF!</definedName>
    <definedName name="NetCap">[50]Shares!$A$454:$R$475</definedName>
    <definedName name="NetCap0">[50]Shares!$A$454</definedName>
    <definedName name="NetCap1">[50]Shares!$D$457</definedName>
    <definedName name="network_plan_staff" localSheetId="2">[27]OpEx!$D$32:$O$32</definedName>
    <definedName name="network_plan_staff" localSheetId="3">[28]OpEx!$D$32:$O$32</definedName>
    <definedName name="network_plan_staff" localSheetId="0">[29]OpEx!$D$32:$O$32</definedName>
    <definedName name="network_plan_staff" localSheetId="4">[29]OpEx!$D$32:$O$32</definedName>
    <definedName name="network_plan_staff">[30]OpEx!$D$32:$O$32</definedName>
    <definedName name="Networks">[50]Assumptions!$B$110:$B$113</definedName>
    <definedName name="NetworkType">[62]NW_Capex_Opex_Inputs!$D$5:$D$6</definedName>
    <definedName name="new" localSheetId="2">[41]BS!#REF!</definedName>
    <definedName name="new" localSheetId="3">[41]BS!#REF!</definedName>
    <definedName name="new" localSheetId="0">[41]BS!#REF!</definedName>
    <definedName name="new" localSheetId="4">[41]BS!#REF!</definedName>
    <definedName name="new">[41]BS!#REF!</definedName>
    <definedName name="new_debt" localSheetId="2">'[27]Funds and Valuation'!$E$79:$P$79</definedName>
    <definedName name="new_debt" localSheetId="3">'[28]Funds and Valuation'!$E$79:$P$79</definedName>
    <definedName name="new_debt" localSheetId="0">'[29]Funds and Valuation'!$E$79:$P$79</definedName>
    <definedName name="new_debt" localSheetId="4">'[29]Funds and Valuation'!$E$79:$P$79</definedName>
    <definedName name="new_debt">'[30]Funds and Valuation'!$E$79:$P$79</definedName>
    <definedName name="new_equity_proportion" localSheetId="2">'[27]Funds and Valuation'!$E$59:$P$59</definedName>
    <definedName name="new_equity_proportion" localSheetId="3">'[28]Funds and Valuation'!$E$59:$P$59</definedName>
    <definedName name="new_equity_proportion" localSheetId="0">'[29]Funds and Valuation'!$E$59:$P$59</definedName>
    <definedName name="new_equity_proportion" localSheetId="4">'[29]Funds and Valuation'!$E$59:$P$59</definedName>
    <definedName name="new_equity_proportion">'[30]Funds and Valuation'!$E$59:$P$59</definedName>
    <definedName name="new_subs_cre" localSheetId="0">[46]MMR!$A$1312:$IV$1312</definedName>
    <definedName name="new_subs_cre" localSheetId="4">[46]MMR!$A$1312:$IV$1312</definedName>
    <definedName name="new_subs_cre">[47]MMR!$A$1312:$IV$1312</definedName>
    <definedName name="new_subs_pre" localSheetId="0">[46]MMR!$A$1313:$IV$1313</definedName>
    <definedName name="new_subs_pre" localSheetId="4">[46]MMR!$A$1313:$IV$1313</definedName>
    <definedName name="new_subs_pre">[47]MMR!$A$1313:$IV$1313</definedName>
    <definedName name="new_supplier_credit" localSheetId="2">'[27]Funds and Valuation'!$E$72:$P$72</definedName>
    <definedName name="new_supplier_credit" localSheetId="3">'[28]Funds and Valuation'!$E$72:$P$72</definedName>
    <definedName name="new_supplier_credit" localSheetId="0">'[29]Funds and Valuation'!$E$72:$P$72</definedName>
    <definedName name="new_supplier_credit" localSheetId="4">'[29]Funds and Valuation'!$E$72:$P$72</definedName>
    <definedName name="new_supplier_credit">'[30]Funds and Valuation'!$E$72:$P$72</definedName>
    <definedName name="newmodel" localSheetId="3">#REF!</definedName>
    <definedName name="newmodel">#REF!</definedName>
    <definedName name="NEWPAY" localSheetId="3">#REF!</definedName>
    <definedName name="NEWPAY">#REF!</definedName>
    <definedName name="ni_tv" localSheetId="2">'[27]Funds and Valuation'!$E$101:$P$101</definedName>
    <definedName name="ni_tv" localSheetId="3">'[28]Funds and Valuation'!$E$101:$P$101</definedName>
    <definedName name="ni_tv" localSheetId="0">'[29]Funds and Valuation'!$E$101:$P$101</definedName>
    <definedName name="ni_tv" localSheetId="4">'[29]Funds and Valuation'!$E$101:$P$101</definedName>
    <definedName name="ni_tv">'[30]Funds and Valuation'!$E$101:$P$101</definedName>
    <definedName name="NLAND" localSheetId="3">#REF!</definedName>
    <definedName name="NLAND">#REF!</definedName>
    <definedName name="No.">#REF!</definedName>
    <definedName name="NoClaim">#REF!</definedName>
    <definedName name="nominal_local_cost_of_aquisition" localSheetId="2">[27]OpEx!$D$197:$O$199</definedName>
    <definedName name="nominal_local_cost_of_aquisition" localSheetId="3">[28]OpEx!$D$197:$O$199</definedName>
    <definedName name="nominal_local_cost_of_aquisition" localSheetId="0">[29]OpEx!$D$197:$O$199</definedName>
    <definedName name="nominal_local_cost_of_aquisition" localSheetId="4">[29]OpEx!$D$197:$O$199</definedName>
    <definedName name="nominal_local_cost_of_aquisition">[30]OpEx!$D$197:$O$199</definedName>
    <definedName name="nominal_usd_salaries" localSheetId="2">[27]OpEx!$D$75:$O$83</definedName>
    <definedName name="nominal_usd_salaries" localSheetId="3">[28]OpEx!$D$75:$O$83</definedName>
    <definedName name="nominal_usd_salaries" localSheetId="0">[29]OpEx!$D$75:$O$83</definedName>
    <definedName name="nominal_usd_salaries" localSheetId="4">[29]OpEx!$D$75:$O$83</definedName>
    <definedName name="nominal_usd_salaries">[30]OpEx!$D$75:$O$83</definedName>
    <definedName name="NonClaim">#REF!</definedName>
    <definedName name="NOOFFFSEGMENTS1" localSheetId="3">#REF!</definedName>
    <definedName name="NOOFFFSEGMENTS1">#REF!</definedName>
    <definedName name="nop" localSheetId="3">#REF!</definedName>
    <definedName name="nop" localSheetId="0">#REF!</definedName>
    <definedName name="nop" localSheetId="4">#REF!</definedName>
    <definedName name="nop">#REF!</definedName>
    <definedName name="Nosh" localSheetId="3">#REF!</definedName>
    <definedName name="Nosh">#REF!</definedName>
    <definedName name="NotActive">[58]Scenarios!$C$163</definedName>
    <definedName name="NOTDUE" localSheetId="3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[7]Notes!#REF!</definedName>
    <definedName name="NotIncluded">[58]Scenarios!$C$167</definedName>
    <definedName name="nov">'[26]DATA 2003'!#REF!</definedName>
    <definedName name="npv_cash" localSheetId="2">'[27]Funds and Valuation'!$E$107</definedName>
    <definedName name="npv_cash" localSheetId="3">'[28]Funds and Valuation'!$E$107</definedName>
    <definedName name="npv_cash" localSheetId="0">'[29]Funds and Valuation'!$E$107</definedName>
    <definedName name="npv_cash" localSheetId="4">'[29]Funds and Valuation'!$E$107</definedName>
    <definedName name="npv_cash">'[30]Funds and Valuation'!$E$107</definedName>
    <definedName name="NPV_cash_flow" localSheetId="2">'[27]Funds and Valuation'!$E$95:$P$95</definedName>
    <definedName name="NPV_cash_flow" localSheetId="3">'[28]Funds and Valuation'!$E$95:$P$95</definedName>
    <definedName name="NPV_cash_flow" localSheetId="0">'[29]Funds and Valuation'!$E$95:$P$95</definedName>
    <definedName name="NPV_cash_flow" localSheetId="4">'[29]Funds and Valuation'!$E$95:$P$95</definedName>
    <definedName name="NPV_cash_flow">'[30]Funds and Valuation'!$E$95:$P$95</definedName>
    <definedName name="npv_ebitda" localSheetId="2">'[27]Funds and Valuation'!$E$111</definedName>
    <definedName name="npv_ebitda" localSheetId="3">'[28]Funds and Valuation'!$E$111</definedName>
    <definedName name="npv_ebitda" localSheetId="0">'[29]Funds and Valuation'!$E$111</definedName>
    <definedName name="npv_ebitda" localSheetId="4">'[29]Funds and Valuation'!$E$111</definedName>
    <definedName name="npv_ebitda">'[30]Funds and Valuation'!$E$111</definedName>
    <definedName name="NSUM" localSheetId="3">#REF!</definedName>
    <definedName name="NSUM">#REF!</definedName>
    <definedName name="Number">#REF!</definedName>
    <definedName name="Number_of_Payments">#N/A</definedName>
    <definedName name="NUMBEROFDETAILFIELDS1" localSheetId="3">#REF!</definedName>
    <definedName name="NUMBEROFDETAILFIELDS1">#REF!</definedName>
    <definedName name="NUMBEROFHEADERFIELDS1" localSheetId="3">#REF!</definedName>
    <definedName name="NUMBEROFHEADERFIELDS1">#REF!</definedName>
    <definedName name="nw_ops_staff" localSheetId="2">[27]OpEx!$D$26:$O$26</definedName>
    <definedName name="nw_ops_staff" localSheetId="3">[28]OpEx!$D$26:$O$26</definedName>
    <definedName name="nw_ops_staff" localSheetId="0">[29]OpEx!$D$26:$O$26</definedName>
    <definedName name="nw_ops_staff" localSheetId="4">[29]OpEx!$D$26:$O$26</definedName>
    <definedName name="nw_ops_staff">[30]OpEx!$D$26:$O$26</definedName>
    <definedName name="o">#REF!</definedName>
    <definedName name="oct">'[26]DATA 2003'!#REF!</definedName>
    <definedName name="odm" localSheetId="3">#REF!</definedName>
    <definedName name="odm">#REF!</definedName>
    <definedName name="Office_Systems">'[49]Reference Data'!$C$183:$C$190</definedName>
    <definedName name="OH">#N/A</definedName>
    <definedName name="omcr_cap" localSheetId="2">'[27]UMTS Capex'!$D$36</definedName>
    <definedName name="omcr_cap" localSheetId="3">'[28]UMTS Capex'!$D$36</definedName>
    <definedName name="omcr_cap" localSheetId="0">'[29]UMTS Capex'!$D$36</definedName>
    <definedName name="omcr_cap" localSheetId="4">'[29]UMTS Capex'!$D$36</definedName>
    <definedName name="omcr_cap">'[30]UMTS Capex'!$D$36</definedName>
    <definedName name="OP">#N/A</definedName>
    <definedName name="Operations_Support">'[49]Reference Data'!$C$192:$C$199</definedName>
    <definedName name="OPEX" localSheetId="3">#REF!</definedName>
    <definedName name="OPEX">#REF!</definedName>
    <definedName name="Opex_category">[62]Inputs!$W$67:$W$68</definedName>
    <definedName name="opex_co" localSheetId="0">[46]MMR!$A$1362:$IV$1362</definedName>
    <definedName name="opex_co" localSheetId="4">[46]MMR!$A$1362:$IV$1362</definedName>
    <definedName name="opex_co">[47]MMR!$A$1362:$IV$1362</definedName>
    <definedName name="opex_cust_ops" localSheetId="0">'[92]2001'!$A$872:$IV$872,'[92]2001'!$A$937:$IV$937</definedName>
    <definedName name="opex_cust_ops" localSheetId="4">'[92]2001'!$A$872:$IV$872,'[92]2001'!$A$937:$IV$937</definedName>
    <definedName name="opex_cust_ops">'[93]2001'!$A$872:$IV$872,'[93]2001'!$A$937:$IV$937</definedName>
    <definedName name="opex_debtor_days" localSheetId="2">[27]OpEx!$D$252:$O$252</definedName>
    <definedName name="opex_debtor_days" localSheetId="3">[28]OpEx!$D$252:$O$252</definedName>
    <definedName name="opex_debtor_days" localSheetId="0">[29]OpEx!$D$252:$O$252</definedName>
    <definedName name="opex_debtor_days" localSheetId="4">[29]OpEx!$D$252:$O$252</definedName>
    <definedName name="opex_debtor_days">[30]OpEx!$D$252:$O$252</definedName>
    <definedName name="Opex_Eng" localSheetId="0">[46]MMR!$A$1364:$IV$1364</definedName>
    <definedName name="Opex_Eng" localSheetId="4">[46]MMR!$A$1364:$IV$1364</definedName>
    <definedName name="Opex_Eng">[47]MMR!$A$1364:$IV$1364</definedName>
    <definedName name="OPEX_EXP_TYPE">[62]Inputs!$Y$67:$Y$80</definedName>
    <definedName name="opex_fa" localSheetId="0">[46]MMR!$A$1029:$IV$1029</definedName>
    <definedName name="opex_fa" localSheetId="4">[46]MMR!$A$1029:$IV$1029</definedName>
    <definedName name="opex_fa">[47]MMR!$A$1029:$IV$1029</definedName>
    <definedName name="opex_it" localSheetId="0">[46]MMR!$A$1059:$IV$1059</definedName>
    <definedName name="opex_it" localSheetId="4">[46]MMR!$A$1059:$IV$1059</definedName>
    <definedName name="opex_it">[47]MMR!$A$1059:$IV$1059</definedName>
    <definedName name="opex_operation" localSheetId="0">'[92]2001'!$A$1001:$IV$1001,'[92]2001'!$A$973:$IV$973</definedName>
    <definedName name="opex_operation" localSheetId="4">'[92]2001'!$A$1001:$IV$1001,'[92]2001'!$A$973:$IV$973</definedName>
    <definedName name="opex_operation">'[93]2001'!$A$1001:$IV$1001,'[93]2001'!$A$973:$IV$973</definedName>
    <definedName name="opex_other" localSheetId="0">[46]MMR!$A$1088:$IV$1088</definedName>
    <definedName name="opex_other" localSheetId="4">[46]MMR!$A$1088:$IV$1088</definedName>
    <definedName name="opex_other">[47]MMR!$A$1088:$IV$1088</definedName>
    <definedName name="opex_payables" localSheetId="2">[27]OpEx!$D$253:$O$253</definedName>
    <definedName name="opex_payables" localSheetId="3">[28]OpEx!$D$253:$O$253</definedName>
    <definedName name="opex_payables" localSheetId="0">[29]OpEx!$D$253:$O$253</definedName>
    <definedName name="opex_payables" localSheetId="4">[29]OpEx!$D$253:$O$253</definedName>
    <definedName name="opex_payables">[30]OpEx!$D$253:$O$253</definedName>
    <definedName name="opex_summary" localSheetId="2">[27]OpEx!$D$238:$O$248</definedName>
    <definedName name="opex_summary" localSheetId="3">[28]OpEx!$D$238:$O$248</definedName>
    <definedName name="opex_summary" localSheetId="0">[29]OpEx!$D$238:$O$248</definedName>
    <definedName name="opex_summary" localSheetId="4">[29]OpEx!$D$238:$O$248</definedName>
    <definedName name="opex_summary">[30]OpEx!$D$238:$O$248</definedName>
    <definedName name="ops_and_eng_staff" localSheetId="2">[27]OpEx!$D$33:$O$33</definedName>
    <definedName name="ops_and_eng_staff" localSheetId="3">[28]OpEx!$D$33:$O$33</definedName>
    <definedName name="ops_and_eng_staff" localSheetId="0">[29]OpEx!$D$33:$O$33</definedName>
    <definedName name="ops_and_eng_staff" localSheetId="4">[29]OpEx!$D$33:$O$33</definedName>
    <definedName name="ops_and_eng_staff">[30]OpEx!$D$33:$O$33</definedName>
    <definedName name="OPTICAL_EQUIPMENTS" localSheetId="2">[8]Plan1!$A$2:$F$248</definedName>
    <definedName name="OPTICAL_EQUIPMENTS" localSheetId="3">[9]Plan1!$A$2:$F$248</definedName>
    <definedName name="OPTICAL_EQUIPMENTS" localSheetId="0">[10]Plan1!$A$2:$F$248</definedName>
    <definedName name="OPTICAL_EQUIPMENTS" localSheetId="4">[10]Plan1!$A$2:$F$248</definedName>
    <definedName name="OPTICAL_EQUIPMENTS">[11]Plan1!$A$2:$F$248</definedName>
    <definedName name="ORISSA" localSheetId="3">#REF!</definedName>
    <definedName name="ORISSA">#REF!</definedName>
    <definedName name="other_exp_cust_ops" localSheetId="0">[46]MMR!$A$872:$IV$872,[46]MMR!$A$937:$IV$937</definedName>
    <definedName name="other_exp_cust_ops" localSheetId="4">[46]MMR!$A$872:$IV$872,[46]MMR!$A$937:$IV$937</definedName>
    <definedName name="other_exp_cust_ops">[47]MMR!$A$872:$IV$872,[47]MMR!$A$937:$IV$937</definedName>
    <definedName name="other_nss_capex" localSheetId="2">'[27]UMTS Capex'!$D$95:$O$95</definedName>
    <definedName name="other_nss_capex" localSheetId="3">'[28]UMTS Capex'!$D$95:$O$95</definedName>
    <definedName name="other_nss_capex" localSheetId="0">'[29]UMTS Capex'!$D$95:$O$95</definedName>
    <definedName name="other_nss_capex" localSheetId="4">'[29]UMTS Capex'!$D$95:$O$95</definedName>
    <definedName name="other_nss_capex">'[30]UMTS Capex'!$D$95:$O$95</definedName>
    <definedName name="OTHER_NW">[108]Inputs!#REF!</definedName>
    <definedName name="other_principal_repayment" localSheetId="2">'[27]Funds and Valuation'!$E$82:$P$82</definedName>
    <definedName name="other_principal_repayment" localSheetId="3">'[28]Funds and Valuation'!$E$82:$P$82</definedName>
    <definedName name="other_principal_repayment" localSheetId="0">'[29]Funds and Valuation'!$E$82:$P$82</definedName>
    <definedName name="other_principal_repayment" localSheetId="4">'[29]Funds and Valuation'!$E$82:$P$82</definedName>
    <definedName name="other_principal_repayment">'[30]Funds and Valuation'!$E$82:$P$82</definedName>
    <definedName name="other_sm" localSheetId="0">[46]MMR!$A$655:$IV$655,[46]MMR!$A$660:$IV$660,[46]MMR!$A$668:$IV$668,[46]MMR!$A$690:$IV$690,[46]MMR!$A$695:$IV$695,[46]MMR!$A$703:$IV$703,[46]MMR!$A$724:$IV$724,[46]MMR!$A$729:$IV$729,[46]MMR!$A$737:$IV$737</definedName>
    <definedName name="other_sm" localSheetId="4">[46]MMR!$A$655:$IV$655,[46]MMR!$A$660:$IV$660,[46]MMR!$A$668:$IV$668,[46]MMR!$A$690:$IV$690,[46]MMR!$A$695:$IV$695,[46]MMR!$A$703:$IV$703,[46]MMR!$A$724:$IV$724,[46]MMR!$A$729:$IV$729,[46]MMR!$A$737:$IV$737</definedName>
    <definedName name="other_sm">[47]MMR!$A$655:$IV$655,[47]MMR!$A$660:$IV$660,[47]MMR!$A$668:$IV$668,[47]MMR!$A$690:$IV$690,[47]MMR!$A$695:$IV$695,[47]MMR!$A$703:$IV$703,[47]MMR!$A$724:$IV$724,[47]MMR!$A$729:$IV$729,[47]MMR!$A$737:$IV$737</definedName>
    <definedName name="outgoing_call_split" localSheetId="2">'[27]Market Inputs'!$E$96:$P$98</definedName>
    <definedName name="outgoing_call_split" localSheetId="3">'[28]Market Inputs'!$E$96:$P$98</definedName>
    <definedName name="outgoing_call_split" localSheetId="0">'[29]Market Inputs'!$E$96:$P$98</definedName>
    <definedName name="outgoing_call_split" localSheetId="4">'[29]Market Inputs'!$E$96:$P$98</definedName>
    <definedName name="outgoing_call_split">'[30]Market Inputs'!$E$96:$P$98</definedName>
    <definedName name="outgoing_mins_to_fixed" localSheetId="2">[27]Revenues!$D$109:$O$109</definedName>
    <definedName name="outgoing_mins_to_fixed" localSheetId="3">[28]Revenues!$D$109:$O$109</definedName>
    <definedName name="outgoing_mins_to_fixed" localSheetId="0">[29]Revenues!$D$109:$O$109</definedName>
    <definedName name="outgoing_mins_to_fixed" localSheetId="4">[29]Revenues!$D$109:$O$109</definedName>
    <definedName name="outgoing_mins_to_fixed">[30]Revenues!$D$109:$O$109</definedName>
    <definedName name="outgoing_mins_to_mobile" localSheetId="2">[27]Revenues!$D$110:$O$110</definedName>
    <definedName name="outgoing_mins_to_mobile" localSheetId="3">[28]Revenues!$D$110:$O$110</definedName>
    <definedName name="outgoing_mins_to_mobile" localSheetId="0">[29]Revenues!$D$110:$O$110</definedName>
    <definedName name="outgoing_mins_to_mobile" localSheetId="4">[29]Revenues!$D$110:$O$110</definedName>
    <definedName name="outgoing_mins_to_mobile">[30]Revenues!$D$110:$O$110</definedName>
    <definedName name="outgoing_mins_to_own" localSheetId="2">[27]Revenues!$D$111:$O$111</definedName>
    <definedName name="outgoing_mins_to_own" localSheetId="3">[28]Revenues!$D$111:$O$111</definedName>
    <definedName name="outgoing_mins_to_own" localSheetId="0">[29]Revenues!$D$111:$O$111</definedName>
    <definedName name="outgoing_mins_to_own" localSheetId="4">[29]Revenues!$D$111:$O$111</definedName>
    <definedName name="outgoing_mins_to_own">[30]Revenues!$D$111:$O$111</definedName>
    <definedName name="OVER120" localSheetId="3">#REF!</definedName>
    <definedName name="OVER120">#REF!</definedName>
    <definedName name="p" localSheetId="3">#REF!</definedName>
    <definedName name="p">#REF!</definedName>
    <definedName name="p_d_c">'[49]Reference Data'!$C$241:$C$243</definedName>
    <definedName name="Paje">#REF!</definedName>
    <definedName name="Palestine" localSheetId="3">#REF!</definedName>
    <definedName name="Palestine">#REF!</definedName>
    <definedName name="Palestine1" localSheetId="3">#REF!</definedName>
    <definedName name="Palestine1">#REF!</definedName>
    <definedName name="Palestine2" localSheetId="3">#REF!</definedName>
    <definedName name="Palestine2">#REF!</definedName>
    <definedName name="Palestine3" localSheetId="3">#REF!</definedName>
    <definedName name="Palestine3">#REF!</definedName>
    <definedName name="Palestine4" localSheetId="3">#REF!</definedName>
    <definedName name="Palestine4">#REF!</definedName>
    <definedName name="Palestine5" localSheetId="3">#REF!</definedName>
    <definedName name="Palestine5">#REF!</definedName>
    <definedName name="Palestine6" localSheetId="3">#REF!</definedName>
    <definedName name="Palestine6">#REF!</definedName>
    <definedName name="Particulars">#REF!</definedName>
    <definedName name="PASS_DATE">#N/A</definedName>
    <definedName name="PASS_EXPIR">#N/A</definedName>
    <definedName name="PASSPORT">#N/A</definedName>
    <definedName name="payables" localSheetId="2">'[27]Funds and Valuation'!$E$41:$P$41</definedName>
    <definedName name="payables" localSheetId="3">'[28]Funds and Valuation'!$E$41:$P$41</definedName>
    <definedName name="payables" localSheetId="0">'[29]Funds and Valuation'!$E$41:$P$41</definedName>
    <definedName name="payables" localSheetId="4">'[29]Funds and Valuation'!$E$41:$P$41</definedName>
    <definedName name="payables">'[30]Funds and Valuation'!$E$41:$P$41</definedName>
    <definedName name="payback_period" localSheetId="2">'[27]Funds and Valuation'!$E$125</definedName>
    <definedName name="payback_period" localSheetId="3">'[28]Funds and Valuation'!$E$125</definedName>
    <definedName name="payback_period" localSheetId="0">'[29]Funds and Valuation'!$E$125</definedName>
    <definedName name="payback_period" localSheetId="4">'[29]Funds and Valuation'!$E$125</definedName>
    <definedName name="payback_period">'[30]Funds and Valuation'!$E$125</definedName>
    <definedName name="Payment_Date">#N/A</definedName>
    <definedName name="pc">'[49]Reference Data'!$C$144:$C$146</definedName>
    <definedName name="peak_funding" localSheetId="2">'[27]Funds and Valuation'!$E$126</definedName>
    <definedName name="peak_funding" localSheetId="3">'[28]Funds and Valuation'!$E$126</definedName>
    <definedName name="peak_funding" localSheetId="0">'[29]Funds and Valuation'!$E$126</definedName>
    <definedName name="peak_funding" localSheetId="4">'[29]Funds and Valuation'!$E$126</definedName>
    <definedName name="peak_funding">'[30]Funds and Valuation'!$E$126</definedName>
    <definedName name="peak_funding_year" localSheetId="2">'[27]Funds and Valuation'!$E$127</definedName>
    <definedName name="peak_funding_year" localSheetId="3">'[28]Funds and Valuation'!$E$127</definedName>
    <definedName name="peak_funding_year" localSheetId="0">'[29]Funds and Valuation'!$E$127</definedName>
    <definedName name="peak_funding_year" localSheetId="4">'[29]Funds and Valuation'!$E$127</definedName>
    <definedName name="peak_funding_year">'[30]Funds and Valuation'!$E$127</definedName>
    <definedName name="peak_incoming_flagfall" localSheetId="2">[27]Revenues!$D$231:$O$231</definedName>
    <definedName name="peak_incoming_flagfall" localSheetId="3">[28]Revenues!$D$231:$O$231</definedName>
    <definedName name="peak_incoming_flagfall" localSheetId="0">[29]Revenues!$D$231:$O$231</definedName>
    <definedName name="peak_incoming_flagfall" localSheetId="4">[29]Revenues!$D$231:$O$231</definedName>
    <definedName name="peak_incoming_flagfall">[30]Revenues!$D$231:$O$231</definedName>
    <definedName name="PERIODSETNAME1" localSheetId="3">#REF!</definedName>
    <definedName name="PERIODSETNAME1">#REF!</definedName>
    <definedName name="perp_tv" localSheetId="2">'[27]Funds and Valuation'!$E$102:$P$102</definedName>
    <definedName name="perp_tv" localSheetId="3">'[28]Funds and Valuation'!$E$102:$P$102</definedName>
    <definedName name="perp_tv" localSheetId="0">'[29]Funds and Valuation'!$E$102:$P$102</definedName>
    <definedName name="perp_tv" localSheetId="4">'[29]Funds and Valuation'!$E$102:$P$102</definedName>
    <definedName name="perp_tv">'[30]Funds and Valuation'!$E$102:$P$102</definedName>
    <definedName name="PFNO">#N/A</definedName>
    <definedName name="physical_pop_coverage" localSheetId="2">'[27]Market Inputs'!$E$7:$P$7</definedName>
    <definedName name="physical_pop_coverage" localSheetId="3">'[28]Market Inputs'!$E$7:$P$7</definedName>
    <definedName name="physical_pop_coverage" localSheetId="0">'[29]Market Inputs'!$E$7:$P$7</definedName>
    <definedName name="physical_pop_coverage" localSheetId="4">'[29]Market Inputs'!$E$7:$P$7</definedName>
    <definedName name="physical_pop_coverage">'[30]Market Inputs'!$E$7:$P$7</definedName>
    <definedName name="pi_ebitda" localSheetId="2">'[27]Funds and Valuation'!$E$138</definedName>
    <definedName name="pi_ebitda" localSheetId="3">'[28]Funds and Valuation'!$E$138</definedName>
    <definedName name="pi_ebitda" localSheetId="0">'[29]Funds and Valuation'!$E$138</definedName>
    <definedName name="pi_ebitda" localSheetId="4">'[29]Funds and Valuation'!$E$138</definedName>
    <definedName name="pi_ebitda">'[30]Funds and Valuation'!$E$138</definedName>
    <definedName name="PL" localSheetId="3">#REF!</definedName>
    <definedName name="PL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2">'[27]Geographic Data'!$E$40:$E$139</definedName>
    <definedName name="pop_density" localSheetId="3">'[28]Geographic Data'!$E$40:$E$139</definedName>
    <definedName name="pop_density" localSheetId="0">'[29]Geographic Data'!$E$40:$E$139</definedName>
    <definedName name="pop_density" localSheetId="4">'[29]Geographic Data'!$E$40:$E$139</definedName>
    <definedName name="pop_density">'[30]Geographic Data'!$E$40:$E$139</definedName>
    <definedName name="Popgrowth2">[50]Ceiling!$M$231</definedName>
    <definedName name="POSTERRORSTOSUSP1" localSheetId="3">#REF!</definedName>
    <definedName name="POSTERRORSTOSUSP1">#REF!</definedName>
    <definedName name="PPAR" localSheetId="3">#REF!</definedName>
    <definedName name="PPAR">#REF!</definedName>
    <definedName name="PPE">#REF!</definedName>
    <definedName name="PRESP" localSheetId="3">#REF!</definedName>
    <definedName name="PRESP">#REF!</definedName>
    <definedName name="PREV2">#N/A</definedName>
    <definedName name="PREVIOUS">#N/A</definedName>
    <definedName name="PrevYA">#REF!</definedName>
    <definedName name="_xlnm.Print_Area" localSheetId="1">' ARPU QAR '!$B$1:$I$77</definedName>
    <definedName name="_xlnm.Print_Area" localSheetId="5">' ARPU USD'!$B$1:$I$76</definedName>
    <definedName name="_xlnm.Print_Area" localSheetId="2">Cust!$B$1:$H$74</definedName>
    <definedName name="_xlnm.Print_Area" localSheetId="0">'Rev-QAR'!$A$1:$I$103</definedName>
    <definedName name="_xlnm.Print_Area" localSheetId="4">'Rev-USD'!$A$1:$I$103</definedName>
    <definedName name="_xlnm.Print_Area">'[43]1-OBJ98 '!$A$4:$G$38</definedName>
    <definedName name="PRINT_AREA_MI">'[43]1-OBJ98 '!$A$4:$G$38</definedName>
    <definedName name="Print_Area_Reset">#N/A</definedName>
    <definedName name="_xlnm.Print_Titles" localSheetId="2">Cust!$2:$4</definedName>
    <definedName name="_xlnm.Print_Titles" localSheetId="0">'Rev-QAR'!$3:$3</definedName>
    <definedName name="_xlnm.Print_Titles" localSheetId="4">'Rev-USD'!$3:$3</definedName>
    <definedName name="_xlnm.Print_Titles">'[43]1-OBJ98 '!$A$1:$IV$3</definedName>
    <definedName name="Print_Titles_MI" localSheetId="2">#REF!</definedName>
    <definedName name="Print_Titles_MI" localSheetId="3">#REF!</definedName>
    <definedName name="Print_Titles_MI">#REF!</definedName>
    <definedName name="PrintArea">#REF!</definedName>
    <definedName name="PrintPrev">[50]Control!$B$8</definedName>
    <definedName name="PriorRows">#REF!</definedName>
    <definedName name="Prje">#REF!</definedName>
    <definedName name="PRN" localSheetId="3">#REF!</definedName>
    <definedName name="PRN">#REF!</definedName>
    <definedName name="Proceeds">#REF!</definedName>
    <definedName name="Product">'[49]Reference Data'!$C$78:$C$81</definedName>
    <definedName name="Project" localSheetId="3">#REF!</definedName>
    <definedName name="Project">#REF!</definedName>
    <definedName name="PrOrder">[66]Lists!$A$53:$B$62</definedName>
    <definedName name="PTM" localSheetId="3">'[113]CONTRN BY DISTRICT'!#REF!</definedName>
    <definedName name="PTM">'[113]CONTRN BY DISTRICT'!#REF!</definedName>
    <definedName name="public_bhe" localSheetId="2">'[27]UMTS Capex'!$D$150:$O$150</definedName>
    <definedName name="public_bhe" localSheetId="3">'[28]UMTS Capex'!$D$150:$O$150</definedName>
    <definedName name="public_bhe" localSheetId="0">'[29]UMTS Capex'!$D$150:$O$150</definedName>
    <definedName name="public_bhe" localSheetId="4">'[29]UMTS Capex'!$D$150:$O$150</definedName>
    <definedName name="public_bhe">'[30]UMTS Capex'!$D$150:$O$150</definedName>
    <definedName name="public_bhe_per_sub" localSheetId="2">'[27]UMTS Capex'!$D$125:$O$134</definedName>
    <definedName name="public_bhe_per_sub" localSheetId="3">'[28]UMTS Capex'!$D$125:$O$134</definedName>
    <definedName name="public_bhe_per_sub" localSheetId="0">'[29]UMTS Capex'!$D$125:$O$134</definedName>
    <definedName name="public_bhe_per_sub" localSheetId="4">'[29]UMTS Capex'!$D$125:$O$134</definedName>
    <definedName name="public_bhe_per_sub">'[30]UMTS Capex'!$D$125:$O$134</definedName>
    <definedName name="public_minutes_per_sub" localSheetId="2">'[27]UMTS Capex'!$D$110:$O$119</definedName>
    <definedName name="public_minutes_per_sub" localSheetId="3">'[28]UMTS Capex'!$D$110:$O$119</definedName>
    <definedName name="public_minutes_per_sub" localSheetId="0">'[29]UMTS Capex'!$D$110:$O$119</definedName>
    <definedName name="public_minutes_per_sub" localSheetId="4">'[29]UMTS Capex'!$D$110:$O$119</definedName>
    <definedName name="public_minutes_per_sub">'[30]UMTS Capex'!$D$110:$O$119</definedName>
    <definedName name="PURCHASE">#N/A</definedName>
    <definedName name="Q">[19]JAN!$AQ$5</definedName>
    <definedName name="QEAddition">#REF!</definedName>
    <definedName name="QEBF">#REF!</definedName>
    <definedName name="QECF">#REF!</definedName>
    <definedName name="QEDisposal">#REF!</definedName>
    <definedName name="QRev">[50]Revenue!$A$214:$R$231</definedName>
    <definedName name="QRev0">[50]Revenue!$A$213</definedName>
    <definedName name="QRev1">[50]Revenue!$C$216</definedName>
    <definedName name="QSub">[50]Shares!$A$477:$S$554</definedName>
    <definedName name="QSub0">[50]Shares!$A$477</definedName>
    <definedName name="QSub1">[50]Shares!$D$526</definedName>
    <definedName name="QSUM" localSheetId="2">[114]QCV_Forecasted!#REF!</definedName>
    <definedName name="QSUM" localSheetId="3">[115]QCV_Forecasted!#REF!</definedName>
    <definedName name="QSUM" localSheetId="0">[116]QCV_Forecasted!#REF!</definedName>
    <definedName name="QSUM" localSheetId="4">[116]QCV_Forecasted!#REF!</definedName>
    <definedName name="QSUM">[117]QCV_Forecasted!#REF!</definedName>
    <definedName name="Qualifying_Cost">#REF!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'[49]Reference Data'!$C$230:$C$235</definedName>
    <definedName name="RA">[7]Notes!#REF!</definedName>
    <definedName name="RAJAS" localSheetId="3">#REF!</definedName>
    <definedName name="RAJAS">#REF!</definedName>
    <definedName name="Range1">#REF!</definedName>
    <definedName name="RateAA">#REF!</definedName>
    <definedName name="RateIA">#REF!</definedName>
    <definedName name="RE_Disposal">#REF!</definedName>
    <definedName name="RE_tranferred_in">[44]Trans!#REF!</definedName>
    <definedName name="RE_transferred_in">[44]Trans!#REF!</definedName>
    <definedName name="REAddition">#REF!</definedName>
    <definedName name="Reais98" localSheetId="3">#REF!</definedName>
    <definedName name="Reais98">#REF!</definedName>
    <definedName name="Reais99" localSheetId="2">[8]Plan1!#REF!</definedName>
    <definedName name="Reais99" localSheetId="3">[9]Plan1!#REF!</definedName>
    <definedName name="Reais99">[10]Plan1!#REF!</definedName>
    <definedName name="real_local_salaries" localSheetId="2">[27]OpEx!$D$60:$O$68</definedName>
    <definedName name="real_local_salaries" localSheetId="3">[28]OpEx!$D$60:$O$68</definedName>
    <definedName name="real_local_salaries" localSheetId="0">[29]OpEx!$D$60:$O$68</definedName>
    <definedName name="real_local_salaries" localSheetId="4">[29]OpEx!$D$60:$O$68</definedName>
    <definedName name="real_local_salaries">[30]OpEx!$D$60:$O$68</definedName>
    <definedName name="REBF" localSheetId="2">#REF!</definedName>
    <definedName name="REBF" localSheetId="3">#REF!</definedName>
    <definedName name="REBF" localSheetId="0">#REF!</definedName>
    <definedName name="REBF" localSheetId="4">#REF!</definedName>
    <definedName name="REBF">#REF!</definedName>
    <definedName name="receivables" localSheetId="2">[27]Revenues!$D$255:$O$255</definedName>
    <definedName name="receivables" localSheetId="3">[28]Revenues!$D$255:$O$255</definedName>
    <definedName name="receivables" localSheetId="0">[29]Revenues!$D$255:$O$255</definedName>
    <definedName name="receivables" localSheetId="4">[29]Revenues!$D$255:$O$255</definedName>
    <definedName name="receivables">[30]Revenues!$D$255:$O$255</definedName>
    <definedName name="RECF" localSheetId="2">#REF!</definedName>
    <definedName name="RECF" localSheetId="3">#REF!</definedName>
    <definedName name="RECF" localSheetId="0">#REF!</definedName>
    <definedName name="RECF" localSheetId="4">#REF!</definedName>
    <definedName name="RECF">#REF!</definedName>
    <definedName name="Reclassification">#REF!</definedName>
    <definedName name="Recon" localSheetId="3">#REF!</definedName>
    <definedName name="Recon">#REF!</definedName>
    <definedName name="RecordedAuditDifferences">#REF!</definedName>
    <definedName name="_xlnm.Recorder" localSheetId="3">#REF!</definedName>
    <definedName name="_xlnm.Recorder" localSheetId="0">#REF!</definedName>
    <definedName name="_xlnm.Recorder" localSheetId="4">#REF!</definedName>
    <definedName name="_xlnm.Recorder">#REF!</definedName>
    <definedName name="recurring_rev_cre" localSheetId="0">[46]MMR!$A$531:$IV$531</definedName>
    <definedName name="recurring_rev_cre" localSheetId="4">[46]MMR!$A$531:$IV$531</definedName>
    <definedName name="recurring_rev_cre">[47]MMR!$A$531:$IV$531</definedName>
    <definedName name="recurring_rev_pre" localSheetId="0">[46]MMR!$A$532:$IV$532</definedName>
    <definedName name="recurring_rev_pre" localSheetId="4">[46]MMR!$A$532:$IV$532</definedName>
    <definedName name="recurring_rev_pre">[47]MMR!$A$532:$IV$532</definedName>
    <definedName name="REDisposal">#REF!</definedName>
    <definedName name="RENT" localSheetId="2">[12]Revenue!#REF!</definedName>
    <definedName name="RENT" localSheetId="3">[13]Revenue!#REF!</definedName>
    <definedName name="RENT">[39]Revenue!#REF!</definedName>
    <definedName name="RENTALS">#N/A</definedName>
    <definedName name="RENTALS1">#N/A</definedName>
    <definedName name="rented_sites" localSheetId="2">[27]OpEx!$D$124:$O$128</definedName>
    <definedName name="rented_sites" localSheetId="3">[28]OpEx!$D$124:$O$128</definedName>
    <definedName name="rented_sites" localSheetId="0">[29]OpEx!$D$124:$O$128</definedName>
    <definedName name="rented_sites" localSheetId="4">[29]OpEx!$D$124:$O$128</definedName>
    <definedName name="rented_sites">[30]OpEx!$D$124:$O$128</definedName>
    <definedName name="repayment_rate" localSheetId="2">'[27]Funds and Valuation'!$C$82</definedName>
    <definedName name="repayment_rate" localSheetId="3">'[28]Funds and Valuation'!$C$82</definedName>
    <definedName name="repayment_rate" localSheetId="0">'[29]Funds and Valuation'!$C$82</definedName>
    <definedName name="repayment_rate" localSheetId="4">'[29]Funds and Valuation'!$C$82</definedName>
    <definedName name="repayment_rate">'[30]Funds and Valuation'!$C$82</definedName>
    <definedName name="Report">#REF!</definedName>
    <definedName name="Report_Version_4">"A1"</definedName>
    <definedName name="ReportTitle1" localSheetId="3">#REF!</definedName>
    <definedName name="ReportTitle1" localSheetId="0">#REF!</definedName>
    <definedName name="ReportTitle1" localSheetId="4">#REF!</definedName>
    <definedName name="ReportTitle1">#REF!</definedName>
    <definedName name="REQUOFFSET">[66]Lists!$E$29</definedName>
    <definedName name="res_scenario" localSheetId="2">'[27]Market Inputs'!$T$12</definedName>
    <definedName name="res_scenario" localSheetId="3">'[28]Market Inputs'!$T$12</definedName>
    <definedName name="res_scenario" localSheetId="0">'[29]Market Inputs'!$T$12</definedName>
    <definedName name="res_scenario" localSheetId="4">'[29]Market Inputs'!$T$12</definedName>
    <definedName name="res_scenario">'[30]Market Inputs'!$T$12</definedName>
    <definedName name="res_scenario_number" localSheetId="2">'[27]Market Inputs'!$T$12</definedName>
    <definedName name="res_scenario_number" localSheetId="3">'[28]Market Inputs'!$T$12</definedName>
    <definedName name="res_scenario_number" localSheetId="0">'[29]Market Inputs'!$T$12</definedName>
    <definedName name="res_scenario_number" localSheetId="4">'[29]Market Inputs'!$T$12</definedName>
    <definedName name="res_scenario_number">'[30]Market Inputs'!$T$12</definedName>
    <definedName name="RESPONSIBILITYAPPLICATIONID1" localSheetId="3">#REF!</definedName>
    <definedName name="RESPONSIBILITYAPPLICATIONID1">#REF!</definedName>
    <definedName name="RESPONSIBILITYID1" localSheetId="3">#REF!</definedName>
    <definedName name="RESPONSIBILITYID1">#REF!</definedName>
    <definedName name="RESPONSIBILITYNAME1" localSheetId="3">#REF!</definedName>
    <definedName name="RESPONSIBILITYNAME1">#REF!</definedName>
    <definedName name="RestNote">[118]HPASS.XLS!#REF!</definedName>
    <definedName name="Restricted_Sales_proceeds">#REF!</definedName>
    <definedName name="retail_debtor_days" localSheetId="2">[27]Revenues!$D$251:$O$251</definedName>
    <definedName name="retail_debtor_days" localSheetId="3">[28]Revenues!$D$251:$O$251</definedName>
    <definedName name="retail_debtor_days" localSheetId="0">[29]Revenues!$D$251:$O$251</definedName>
    <definedName name="retail_debtor_days" localSheetId="4">[29]Revenues!$D$251:$O$251</definedName>
    <definedName name="retail_debtor_days">[30]Revenues!$D$251:$O$251</definedName>
    <definedName name="retained_earnings" localSheetId="2">'[27]Funds and Valuation'!$E$64:$P$64</definedName>
    <definedName name="retained_earnings" localSheetId="3">'[28]Funds and Valuation'!$E$64:$P$64</definedName>
    <definedName name="retained_earnings" localSheetId="0">'[29]Funds and Valuation'!$E$64:$P$64</definedName>
    <definedName name="retained_earnings" localSheetId="4">'[29]Funds and Valuation'!$E$64:$P$64</definedName>
    <definedName name="retained_earnings">'[30]Funds and Valuation'!$E$64:$P$64</definedName>
    <definedName name="RETotal">#REF!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5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[50]Revenue!$A$159:$IV$212</definedName>
    <definedName name="RevBySeg0">[50]Revenue!$A$158</definedName>
    <definedName name="RevBySeg1">[50]Revenue!$C$161</definedName>
    <definedName name="revenue" localSheetId="3">[119]MMR!$A$546:$IV$546</definedName>
    <definedName name="revenue">[17]MMR!$A$546:$IV$546</definedName>
    <definedName name="revenue_due" localSheetId="2">[27]Revenues!$D$245:$O$245</definedName>
    <definedName name="revenue_due" localSheetId="3">[28]Revenues!$D$245:$O$245</definedName>
    <definedName name="revenue_due" localSheetId="0">[29]Revenues!$D$245:$O$245</definedName>
    <definedName name="revenue_due" localSheetId="4">[29]Revenues!$D$245:$O$245</definedName>
    <definedName name="revenue_due">[30]Revenues!$D$245:$O$245</definedName>
    <definedName name="revenuearea" localSheetId="3">#REF!</definedName>
    <definedName name="revenuearea">#REF!</definedName>
    <definedName name="RevenueSumm">[50]Revenue!$A$119:$Q$157</definedName>
    <definedName name="RevenueSumm0">[50]Revenue!$A$118</definedName>
    <definedName name="RevenueSumm1">[50]Revenue!$C$121</definedName>
    <definedName name="Reversing_Errors_PY">#REF!</definedName>
    <definedName name="Reversing_Judgments_PY">#REF!</definedName>
    <definedName name="Revise05Plan" localSheetId="2">[120]Revised05Plan!$A$7:$N$79</definedName>
    <definedName name="Revise05Plan" localSheetId="3">[121]Revised05Plan!$A$7:$N$79</definedName>
    <definedName name="Revise05Plan" localSheetId="0">[122]Revised05Plan!$A$7:$N$79</definedName>
    <definedName name="Revise05Plan" localSheetId="4">[122]Revised05Plan!$A$7:$N$79</definedName>
    <definedName name="Revise05Plan">[123]Revised05Plan!$A$7:$N$79</definedName>
    <definedName name="REVISED_YA94">#REF!</definedName>
    <definedName name="RIL" localSheetId="3">#REF!</definedName>
    <definedName name="RIL">#REF!</definedName>
    <definedName name="rnt_capacity" localSheetId="2">'[27]UMTS Capex'!$D$364:$O$364</definedName>
    <definedName name="rnt_capacity" localSheetId="3">'[28]UMTS Capex'!$D$364:$O$364</definedName>
    <definedName name="rnt_capacity" localSheetId="0">'[29]UMTS Capex'!$D$364:$O$364</definedName>
    <definedName name="rnt_capacity" localSheetId="4">'[29]UMTS Capex'!$D$364:$O$364</definedName>
    <definedName name="rnt_capacity">'[30]UMTS Capex'!$D$364:$O$364</definedName>
    <definedName name="rnt_installed" localSheetId="2">'[27]UMTS Capex'!$D$365:$O$365</definedName>
    <definedName name="rnt_installed" localSheetId="3">'[28]UMTS Capex'!$D$365:$O$365</definedName>
    <definedName name="rnt_installed" localSheetId="0">'[29]UMTS Capex'!$D$365:$O$365</definedName>
    <definedName name="rnt_installed" localSheetId="4">'[29]UMTS Capex'!$D$365:$O$365</definedName>
    <definedName name="rnt_installed">'[30]UMTS Capex'!$D$365:$O$365</definedName>
    <definedName name="rnt_utilisation" localSheetId="2">'[27]UMTS Capex'!$D$363:$O$363</definedName>
    <definedName name="rnt_utilisation" localSheetId="3">'[28]UMTS Capex'!$D$363:$O$363</definedName>
    <definedName name="rnt_utilisation" localSheetId="0">'[29]UMTS Capex'!$D$363:$O$363</definedName>
    <definedName name="rnt_utilisation" localSheetId="4">'[29]UMTS Capex'!$D$363:$O$363</definedName>
    <definedName name="rnt_utilisation">'[30]UMTS Capex'!$D$363:$O$363</definedName>
    <definedName name="Roaming">[50]Assumptions!$D$173</definedName>
    <definedName name="roaming_flag" localSheetId="2">'[27]Market Inputs'!$V$24</definedName>
    <definedName name="roaming_flag" localSheetId="3">'[28]Market Inputs'!$V$24</definedName>
    <definedName name="roaming_flag" localSheetId="0">'[29]Market Inputs'!$V$24</definedName>
    <definedName name="roaming_flag" localSheetId="4">'[29]Market Inputs'!$V$24</definedName>
    <definedName name="roaming_flag">'[30]Market Inputs'!$V$24</definedName>
    <definedName name="roaming_list" localSheetId="2">'[27]Market Inputs'!$V$27:$V$29</definedName>
    <definedName name="roaming_list" localSheetId="3">'[28]Market Inputs'!$V$27:$V$29</definedName>
    <definedName name="roaming_list" localSheetId="0">'[29]Market Inputs'!$V$27:$V$29</definedName>
    <definedName name="roaming_list" localSheetId="4">'[29]Market Inputs'!$V$27:$V$29</definedName>
    <definedName name="roaming_list">'[30]Market Inputs'!$V$27:$V$29</definedName>
    <definedName name="RowDetails1" localSheetId="3">#REF!</definedName>
    <definedName name="RowDetails1">#REF!</definedName>
    <definedName name="ROWSTOUPLOAD1" localSheetId="3">#REF!</definedName>
    <definedName name="ROWSTOUPLOAD1">#REF!</definedName>
    <definedName name="RSITE" localSheetId="2">[12]Capex!#REF!</definedName>
    <definedName name="RSITE" localSheetId="3">[13]Capex!#REF!</definedName>
    <definedName name="RSITE">[39]Capex!#REF!</definedName>
    <definedName name="rural_carriers_installed" localSheetId="2">'[27]UMTS Capex'!$D$337:$O$337</definedName>
    <definedName name="rural_carriers_installed" localSheetId="3">'[28]UMTS Capex'!$D$337:$O$337</definedName>
    <definedName name="rural_carriers_installed" localSheetId="0">'[29]UMTS Capex'!$D$337:$O$337</definedName>
    <definedName name="rural_carriers_installed" localSheetId="4">'[29]UMTS Capex'!$D$337:$O$337</definedName>
    <definedName name="rural_carriers_installed">'[30]UMTS Capex'!$D$337:$O$337</definedName>
    <definedName name="rural_data_traffic" localSheetId="2">'[27]UMTS Capex'!$D$209:$O$209</definedName>
    <definedName name="rural_data_traffic" localSheetId="3">'[28]UMTS Capex'!$D$209:$O$209</definedName>
    <definedName name="rural_data_traffic" localSheetId="0">'[29]UMTS Capex'!$D$209:$O$209</definedName>
    <definedName name="rural_data_traffic" localSheetId="4">'[29]UMTS Capex'!$D$209:$O$209</definedName>
    <definedName name="rural_data_traffic">'[30]UMTS Capex'!$D$209:$O$209</definedName>
    <definedName name="rural_microcells_installed" localSheetId="2">'[27]UMTS Capex'!$D$344:$O$344</definedName>
    <definedName name="rural_microcells_installed" localSheetId="3">'[28]UMTS Capex'!$D$344:$O$344</definedName>
    <definedName name="rural_microcells_installed" localSheetId="0">'[29]UMTS Capex'!$D$344:$O$344</definedName>
    <definedName name="rural_microcells_installed" localSheetId="4">'[29]UMTS Capex'!$D$344:$O$344</definedName>
    <definedName name="rural_microcells_installed">'[30]UMTS Capex'!$D$344:$O$344</definedName>
    <definedName name="s" localSheetId="3">#REF!</definedName>
    <definedName name="s">#REF!</definedName>
    <definedName name="s_d_m">'[49]Reference Data'!$C$237:$C$239</definedName>
    <definedName name="sal">'[124]Raw Calc'!$A$1:$B$2034</definedName>
    <definedName name="SALES">#N/A</definedName>
    <definedName name="Sales_Proceeds">#REF!</definedName>
    <definedName name="sales_staff" localSheetId="2">[27]OpEx!$D$36:$O$36</definedName>
    <definedName name="sales_staff" localSheetId="3">[28]OpEx!$D$36:$O$36</definedName>
    <definedName name="sales_staff" localSheetId="0">[29]OpEx!$D$36:$O$36</definedName>
    <definedName name="sales_staff" localSheetId="4">[29]OpEx!$D$36:$O$36</definedName>
    <definedName name="sales_staff">[30]OpEx!$D$36:$O$36</definedName>
    <definedName name="SCEN" localSheetId="3">#REF!</definedName>
    <definedName name="SCEN">#REF!</definedName>
    <definedName name="SCEN1" localSheetId="3">#REF!</definedName>
    <definedName name="SCEN1">#REF!</definedName>
    <definedName name="SCEN2" localSheetId="3">#REF!</definedName>
    <definedName name="SCEN2">#REF!</definedName>
    <definedName name="scenario_list" localSheetId="2">'[27]Market Inputs'!$S$17:$S$21</definedName>
    <definedName name="scenario_list" localSheetId="3">'[28]Market Inputs'!$S$17:$S$21</definedName>
    <definedName name="scenario_list" localSheetId="0">'[29]Market Inputs'!$S$17:$S$21</definedName>
    <definedName name="scenario_list" localSheetId="4">'[29]Market Inputs'!$S$17:$S$21</definedName>
    <definedName name="scenario_list">'[30]Market Inputs'!$S$17:$S$21</definedName>
    <definedName name="scenario_mapping" localSheetId="2">'[27]Market Inputs'!$V$17:$W$21</definedName>
    <definedName name="scenario_mapping" localSheetId="3">'[28]Market Inputs'!$V$17:$W$21</definedName>
    <definedName name="scenario_mapping" localSheetId="0">'[29]Market Inputs'!$V$17:$W$21</definedName>
    <definedName name="scenario_mapping" localSheetId="4">'[29]Market Inputs'!$V$17:$W$21</definedName>
    <definedName name="scenario_mapping">'[30]Market Inputs'!$V$17:$W$21</definedName>
    <definedName name="scenario_number" localSheetId="2">'[27]Market Inputs'!$T$11</definedName>
    <definedName name="scenario_number" localSheetId="3">'[28]Market Inputs'!$T$11</definedName>
    <definedName name="scenario_number" localSheetId="0">'[29]Market Inputs'!$T$11</definedName>
    <definedName name="scenario_number" localSheetId="4">'[29]Market Inputs'!$T$11</definedName>
    <definedName name="scenario_number">'[30]Market Inputs'!$T$11</definedName>
    <definedName name="SchNo">#REF!</definedName>
    <definedName name="SchRef">#REF!</definedName>
    <definedName name="SchRefText">#REF!</definedName>
    <definedName name="sdp">'[49]Reference Data'!$C$208:$C$212</definedName>
    <definedName name="Security">'[49]Reference Data'!$C$154:$C$167</definedName>
    <definedName name="senior_managers" localSheetId="2">[27]OpEx!$D$42:$O$42</definedName>
    <definedName name="senior_managers" localSheetId="3">[28]OpEx!$D$42:$O$42</definedName>
    <definedName name="senior_managers" localSheetId="0">[29]OpEx!$D$42:$O$42</definedName>
    <definedName name="senior_managers" localSheetId="4">[29]OpEx!$D$42:$O$42</definedName>
    <definedName name="senior_managers">[30]OpEx!$D$42:$O$42</definedName>
    <definedName name="SENS" localSheetId="3">#REF!</definedName>
    <definedName name="SENS">#REF!</definedName>
    <definedName name="SENS1" localSheetId="3">#REF!</definedName>
    <definedName name="SENS1">#REF!</definedName>
    <definedName name="SENS2" localSheetId="3">#REF!</definedName>
    <definedName name="SENS2">#REF!</definedName>
    <definedName name="SENS3" localSheetId="3">#REF!</definedName>
    <definedName name="SENS3">#REF!</definedName>
    <definedName name="SENS4" localSheetId="3">#REF!</definedName>
    <definedName name="SENS4">#REF!</definedName>
    <definedName name="SENS5" localSheetId="3">#REF!</definedName>
    <definedName name="SENS5">#REF!</definedName>
    <definedName name="SENS6" localSheetId="3">#REF!</definedName>
    <definedName name="SENS6">#REF!</definedName>
    <definedName name="SENS7" localSheetId="3">#REF!</definedName>
    <definedName name="SENS7">#REF!</definedName>
    <definedName name="SENS8" localSheetId="3">#REF!</definedName>
    <definedName name="SENS8">#REF!</definedName>
    <definedName name="sensitivity_on_flag" localSheetId="2">[27]Sensitivity!$S$9</definedName>
    <definedName name="sensitivity_on_flag" localSheetId="3">[28]Sensitivity!$S$9</definedName>
    <definedName name="sensitivity_on_flag" localSheetId="0">[29]Sensitivity!$S$9</definedName>
    <definedName name="sensitivity_on_flag" localSheetId="4">[29]Sensitivity!$S$9</definedName>
    <definedName name="sensitivity_on_flag">[30]Sensitivity!$S$9</definedName>
    <definedName name="sep" localSheetId="2">'[26]DATA 2003'!#REF!</definedName>
    <definedName name="sep" localSheetId="3">'[26]DATA 2003'!#REF!</definedName>
    <definedName name="sep" localSheetId="0">'[26]DATA 2003'!#REF!</definedName>
    <definedName name="sep" localSheetId="4">'[26]DATA 2003'!#REF!</definedName>
    <definedName name="sep">'[26]DATA 2003'!#REF!</definedName>
    <definedName name="servers">'[49]Reference Data'!$C$131:$C$135</definedName>
    <definedName name="service">'[49]Reference Data'!$C$92:$C$110</definedName>
    <definedName name="service_provisioning_staff" localSheetId="2">[27]OpEx!$D$28:$O$28</definedName>
    <definedName name="service_provisioning_staff" localSheetId="3">[28]OpEx!$D$28:$O$28</definedName>
    <definedName name="service_provisioning_staff" localSheetId="0">[29]OpEx!$D$28:$O$28</definedName>
    <definedName name="service_provisioning_staff" localSheetId="4">[29]OpEx!$D$28:$O$28</definedName>
    <definedName name="service_provisioning_staff">[30]OpEx!$D$28:$O$28</definedName>
    <definedName name="SETOFBOOKSID1" localSheetId="3">#REF!</definedName>
    <definedName name="SETOFBOOKSID1">#REF!</definedName>
    <definedName name="SETOFBOOKSNAME1" localSheetId="3">#REF!</definedName>
    <definedName name="SETOFBOOKSNAME1">#REF!</definedName>
    <definedName name="SetTopCost" localSheetId="2">[8]Plan1!$F$17</definedName>
    <definedName name="SetTopCost" localSheetId="3">[9]Plan1!$F$17</definedName>
    <definedName name="SetTopCost" localSheetId="0">[10]Plan1!$F$17</definedName>
    <definedName name="SetTopCost" localSheetId="4">[10]Plan1!$F$17</definedName>
    <definedName name="SetTopCost">[11]Plan1!$F$17</definedName>
    <definedName name="sfsdsdf">#REF!</definedName>
    <definedName name="sgsn_cap" localSheetId="2">'[27]UMTS Capex'!$D$18</definedName>
    <definedName name="sgsn_cap" localSheetId="3">'[28]UMTS Capex'!$D$18</definedName>
    <definedName name="sgsn_cap" localSheetId="0">'[29]UMTS Capex'!$D$18</definedName>
    <definedName name="sgsn_cap" localSheetId="4">'[29]UMTS Capex'!$D$18</definedName>
    <definedName name="sgsn_cap">'[30]UMTS Capex'!$D$18</definedName>
    <definedName name="SHARE" localSheetId="2">[12]Subs!#REF!</definedName>
    <definedName name="SHARE" localSheetId="3">[13]Subs!#REF!</definedName>
    <definedName name="SHARE">[39]Subs!#REF!</definedName>
    <definedName name="share_holders_funds" localSheetId="2">'[27]Funds and Valuation'!$E$65:$P$65</definedName>
    <definedName name="share_holders_funds" localSheetId="3">'[28]Funds and Valuation'!$E$65:$P$65</definedName>
    <definedName name="share_holders_funds" localSheetId="0">'[29]Funds and Valuation'!$E$65:$P$65</definedName>
    <definedName name="share_holders_funds" localSheetId="4">'[29]Funds and Valuation'!$E$65:$P$65</definedName>
    <definedName name="share_holders_funds">'[30]Funds and Valuation'!$E$65:$P$65</definedName>
    <definedName name="share_tog" localSheetId="3">#REF!</definedName>
    <definedName name="share_tog">#REF!</definedName>
    <definedName name="SHARE1" localSheetId="2">[12]Subs!#REF!</definedName>
    <definedName name="SHARE1" localSheetId="3">[13]Subs!#REF!</definedName>
    <definedName name="SHARE1">[39]Subs!#REF!</definedName>
    <definedName name="SHARE2" localSheetId="2">[12]Subs!#REF!</definedName>
    <definedName name="SHARE2" localSheetId="3">[13]Subs!#REF!</definedName>
    <definedName name="SHARE2">[39]Subs!#REF!</definedName>
    <definedName name="SHARE3" localSheetId="2">[12]Subs!#REF!</definedName>
    <definedName name="SHARE3" localSheetId="3">[13]Subs!#REF!</definedName>
    <definedName name="SHARE3">[39]Subs!#REF!</definedName>
    <definedName name="SHARE4" localSheetId="2">[12]Subs!#REF!</definedName>
    <definedName name="SHARE4" localSheetId="3">[13]Subs!#REF!</definedName>
    <definedName name="SHARE4">[39]Subs!#REF!</definedName>
    <definedName name="SHAREHOLDER_1">[73]Notes!#REF!</definedName>
    <definedName name="sheet15" localSheetId="2">#REF!</definedName>
    <definedName name="sheet15" localSheetId="3">#REF!</definedName>
    <definedName name="sheet15" localSheetId="0">#REF!</definedName>
    <definedName name="sheet15" localSheetId="4">#REF!</definedName>
    <definedName name="sheet15">#REF!</definedName>
    <definedName name="sheet155" localSheetId="3">#REF!</definedName>
    <definedName name="sheet155" localSheetId="0">#REF!</definedName>
    <definedName name="sheet155" localSheetId="4">#REF!</definedName>
    <definedName name="sheet155">#REF!</definedName>
    <definedName name="sheet2" localSheetId="3">#REF!</definedName>
    <definedName name="sheet2" localSheetId="0">#REF!</definedName>
    <definedName name="sheet2" localSheetId="4">#REF!</definedName>
    <definedName name="sheet2">#REF!</definedName>
    <definedName name="sheet21121" localSheetId="3">#REF!</definedName>
    <definedName name="sheet21121" localSheetId="0">#REF!</definedName>
    <definedName name="sheet21121" localSheetId="4">#REF!</definedName>
    <definedName name="sheet21121">#REF!</definedName>
    <definedName name="sheet22" localSheetId="3">#REF!</definedName>
    <definedName name="sheet22" localSheetId="0">#REF!</definedName>
    <definedName name="sheet22" localSheetId="4">#REF!</definedName>
    <definedName name="sheet22">#REF!</definedName>
    <definedName name="sheet222" localSheetId="3">#REF!</definedName>
    <definedName name="sheet222" localSheetId="0">#REF!</definedName>
    <definedName name="sheet222" localSheetId="4">#REF!</definedName>
    <definedName name="sheet222">#REF!</definedName>
    <definedName name="sheet3" localSheetId="3">#REF!</definedName>
    <definedName name="sheet3" localSheetId="0">#REF!</definedName>
    <definedName name="sheet3" localSheetId="4">#REF!</definedName>
    <definedName name="sheet3">#REF!</definedName>
    <definedName name="sheet30" localSheetId="3">#REF!</definedName>
    <definedName name="sheet30" localSheetId="0">#REF!</definedName>
    <definedName name="sheet30" localSheetId="4">#REF!</definedName>
    <definedName name="sheet30">#REF!</definedName>
    <definedName name="sheet333" localSheetId="3">#REF!</definedName>
    <definedName name="sheet333" localSheetId="0">#REF!</definedName>
    <definedName name="sheet333" localSheetId="4">#REF!</definedName>
    <definedName name="sheet333">#REF!</definedName>
    <definedName name="sheet4" localSheetId="3">#REF!</definedName>
    <definedName name="sheet4" localSheetId="0">#REF!</definedName>
    <definedName name="sheet4" localSheetId="4">#REF!</definedName>
    <definedName name="sheet4">#REF!</definedName>
    <definedName name="sheet41" localSheetId="3">#REF!</definedName>
    <definedName name="sheet41" localSheetId="0">#REF!</definedName>
    <definedName name="sheet41" localSheetId="4">#REF!</definedName>
    <definedName name="sheet41">#REF!</definedName>
    <definedName name="sheet5" localSheetId="3">#REF!</definedName>
    <definedName name="sheet5" localSheetId="0">#REF!</definedName>
    <definedName name="sheet5" localSheetId="4">#REF!</definedName>
    <definedName name="sheet5">#REF!</definedName>
    <definedName name="sheet51" localSheetId="3">#REF!</definedName>
    <definedName name="sheet51" localSheetId="0">#REF!</definedName>
    <definedName name="sheet51" localSheetId="4">#REF!</definedName>
    <definedName name="sheet51">#REF!</definedName>
    <definedName name="sheet55" localSheetId="3">#REF!</definedName>
    <definedName name="sheet55" localSheetId="0">#REF!</definedName>
    <definedName name="sheet55" localSheetId="4">#REF!</definedName>
    <definedName name="sheet55">#REF!</definedName>
    <definedName name="sheet555" localSheetId="3">#REF!</definedName>
    <definedName name="sheet555" localSheetId="0">#REF!</definedName>
    <definedName name="sheet555" localSheetId="4">#REF!</definedName>
    <definedName name="sheet555">#REF!</definedName>
    <definedName name="sheet57" localSheetId="3">#REF!</definedName>
    <definedName name="sheet57" localSheetId="0">#REF!</definedName>
    <definedName name="sheet57" localSheetId="4">#REF!</definedName>
    <definedName name="sheet57">#REF!</definedName>
    <definedName name="sheet6" localSheetId="3">#REF!</definedName>
    <definedName name="sheet6" localSheetId="0">#REF!</definedName>
    <definedName name="sheet6" localSheetId="4">#REF!</definedName>
    <definedName name="sheet6">#REF!</definedName>
    <definedName name="sheet66" localSheetId="3">#REF!</definedName>
    <definedName name="sheet66" localSheetId="0">#REF!</definedName>
    <definedName name="sheet66" localSheetId="4">#REF!</definedName>
    <definedName name="sheet66">#REF!</definedName>
    <definedName name="sheet77" localSheetId="3">#REF!</definedName>
    <definedName name="sheet77" localSheetId="0">#REF!</definedName>
    <definedName name="sheet77" localSheetId="4">#REF!</definedName>
    <definedName name="sheet77">#REF!</definedName>
    <definedName name="sheet888" localSheetId="3">#REF!</definedName>
    <definedName name="sheet888" localSheetId="0">#REF!</definedName>
    <definedName name="sheet888" localSheetId="4">#REF!</definedName>
    <definedName name="sheet888">#REF!</definedName>
    <definedName name="sheetr" localSheetId="3">#REF!</definedName>
    <definedName name="sheetr" localSheetId="0">#REF!</definedName>
    <definedName name="sheetr" localSheetId="4">#REF!</definedName>
    <definedName name="sheetr">#REF!</definedName>
    <definedName name="SheLett">[125]Lease!#REF!</definedName>
    <definedName name="shheet" localSheetId="3">#REF!</definedName>
    <definedName name="shheet" localSheetId="0">#REF!</definedName>
    <definedName name="shheet" localSheetId="4">#REF!</definedName>
    <definedName name="shheet">#REF!</definedName>
    <definedName name="shos" localSheetId="3">#REF!</definedName>
    <definedName name="shos">#REF!</definedName>
    <definedName name="SIGN">[73]Notes!#REF!</definedName>
    <definedName name="SIGNING">[7]Notes!#REF!</definedName>
    <definedName name="site_opex" localSheetId="2">[27]OpEx!$D$143:$O$143</definedName>
    <definedName name="site_opex" localSheetId="3">[28]OpEx!$D$143:$O$143</definedName>
    <definedName name="site_opex" localSheetId="0">[29]OpEx!$D$143:$O$143</definedName>
    <definedName name="site_opex" localSheetId="4">[29]OpEx!$D$143:$O$143</definedName>
    <definedName name="site_opex">[30]OpEx!$D$143:$O$143</definedName>
    <definedName name="site_rental_costs" localSheetId="2">[27]OpEx!$D$130:$O$133</definedName>
    <definedName name="site_rental_costs" localSheetId="3">[28]OpEx!$D$130:$O$133</definedName>
    <definedName name="site_rental_costs" localSheetId="0">[29]OpEx!$D$130:$O$133</definedName>
    <definedName name="site_rental_costs" localSheetId="4">[29]OpEx!$D$130:$O$133</definedName>
    <definedName name="site_rental_costs">[30]OpEx!$D$130:$O$133</definedName>
    <definedName name="site_sens_factor" localSheetId="2">[27]Sensitivity!$E$23:$P$23</definedName>
    <definedName name="site_sens_factor" localSheetId="3">[28]Sensitivity!$E$23:$P$23</definedName>
    <definedName name="site_sens_factor" localSheetId="0">[29]Sensitivity!$E$23:$P$23</definedName>
    <definedName name="site_sens_factor" localSheetId="4">[29]Sensitivity!$E$23:$P$23</definedName>
    <definedName name="site_sens_factor">[30]Sensitivity!$E$23:$P$23</definedName>
    <definedName name="SLSP">#N/A</definedName>
    <definedName name="sm" localSheetId="0">[46]MMR!$A$635:$IV$635,[46]MMR!$A$638:$IV$638,[46]MMR!$A$641:$IV$641,[46]MMR!$A$652:$IV$652,[46]MMR!$A$670:$IV$670,[46]MMR!$A$673:$IV$673,[46]MMR!$A$676:$IV$676,[46]MMR!$A$687:$IV$687,[46]MMR!$A$705:$IV$705,[46]MMR!$A$708:$IV$708,[46]MMR!$A$710:$IV$710,[46]MMR!$A$721:$IV$721</definedName>
    <definedName name="sm" localSheetId="4">[46]MMR!$A$635:$IV$635,[46]MMR!$A$638:$IV$638,[46]MMR!$A$641:$IV$641,[46]MMR!$A$652:$IV$652,[46]MMR!$A$670:$IV$670,[46]MMR!$A$673:$IV$673,[46]MMR!$A$676:$IV$676,[46]MMR!$A$687:$IV$687,[46]MMR!$A$705:$IV$705,[46]MMR!$A$708:$IV$708,[46]MMR!$A$710:$IV$710,[46]MMR!$A$721:$IV$721</definedName>
    <definedName name="sm">[47]MMR!$A$635:$IV$635,[47]MMR!$A$638:$IV$638,[47]MMR!$A$641:$IV$641,[47]MMR!$A$652:$IV$652,[47]MMR!$A$670:$IV$670,[47]MMR!$A$673:$IV$673,[47]MMR!$A$676:$IV$676,[47]MMR!$A$687:$IV$687,[47]MMR!$A$705:$IV$705,[47]MMR!$A$708:$IV$708,[47]MMR!$A$710:$IV$710,[47]MMR!$A$721:$IV$721</definedName>
    <definedName name="sm_cost" localSheetId="0">[46]MMR!$A$1357:$IV$1357</definedName>
    <definedName name="sm_cost" localSheetId="4">[46]MMR!$A$1357:$IV$1357</definedName>
    <definedName name="sm_cost">[47]MMR!$A$1357:$IV$1357</definedName>
    <definedName name="sm_cost_cre" localSheetId="0">[46]MMR!$A$1355:$IV$1355</definedName>
    <definedName name="sm_cost_cre" localSheetId="4">[46]MMR!$A$1355:$IV$1355</definedName>
    <definedName name="sm_cost_cre">[47]MMR!$A$1355:$IV$1355</definedName>
    <definedName name="sm_cost_isp" localSheetId="0">[46]MMR!$A$1356:$IV$1356</definedName>
    <definedName name="sm_cost_isp" localSheetId="4">[46]MMR!$A$1356:$IV$1356</definedName>
    <definedName name="sm_cost_isp">[47]MMR!$A$1356:$IV$1356</definedName>
    <definedName name="sm_cost_pre" localSheetId="0">[46]MMR!$A$1354:$IV$1354</definedName>
    <definedName name="sm_cost_pre" localSheetId="4">[46]MMR!$A$1354:$IV$1354</definedName>
    <definedName name="sm_cost_pre">[47]MMR!$A$1354:$IV$1354</definedName>
    <definedName name="sm_cre" localSheetId="0">'[92]2001'!$A$635:$IV$635,'[92]2001'!$A$638:$IV$638,'[92]2001'!$A$641:$IV$641,'[92]2001'!$A$652:$IV$652</definedName>
    <definedName name="sm_cre" localSheetId="4">'[92]2001'!$A$635:$IV$635,'[92]2001'!$A$638:$IV$638,'[92]2001'!$A$641:$IV$641,'[92]2001'!$A$652:$IV$652</definedName>
    <definedName name="sm_cre">'[93]2001'!$A$635:$IV$635,'[93]2001'!$A$638:$IV$638,'[93]2001'!$A$641:$IV$641,'[93]2001'!$A$652:$IV$652</definedName>
    <definedName name="sm_ga" localSheetId="0">[46]MMR!$A$1360:$IV$1360</definedName>
    <definedName name="sm_ga" localSheetId="4">[46]MMR!$A$1360:$IV$1360</definedName>
    <definedName name="sm_ga">[47]MMR!$A$1360:$IV$1360</definedName>
    <definedName name="sm_isp" localSheetId="0">'[92]2001'!$A$705:$IV$705,'[92]2001'!$A$708:$IV$708,'[92]2001'!$A$710:$IV$710,'[92]2001'!$A$721:$IV$721</definedName>
    <definedName name="sm_isp" localSheetId="4">'[92]2001'!$A$705:$IV$705,'[92]2001'!$A$708:$IV$708,'[92]2001'!$A$710:$IV$710,'[92]2001'!$A$721:$IV$721</definedName>
    <definedName name="sm_isp">'[93]2001'!$A$705:$IV$705,'[93]2001'!$A$708:$IV$708,'[93]2001'!$A$710:$IV$710,'[93]2001'!$A$721:$IV$721</definedName>
    <definedName name="sm_pre" localSheetId="0">'[92]2001'!$A$670:$IV$670,'[92]2001'!$A$673:$IV$673,'[92]2001'!$A$676:$IV$676,'[92]2001'!$A$687:$IV$687</definedName>
    <definedName name="sm_pre" localSheetId="4">'[92]2001'!$A$670:$IV$670,'[92]2001'!$A$673:$IV$673,'[92]2001'!$A$676:$IV$676,'[92]2001'!$A$687:$IV$687</definedName>
    <definedName name="sm_pre">'[93]2001'!$A$670:$IV$670,'[93]2001'!$A$673:$IV$673,'[93]2001'!$A$676:$IV$676,'[93]2001'!$A$687:$IV$687</definedName>
    <definedName name="sm_total" localSheetId="0">'[92]2001'!$A$844:$IV$844,'[92]2001'!$A$739:$IV$739</definedName>
    <definedName name="sm_total" localSheetId="4">'[92]2001'!$A$844:$IV$844,'[92]2001'!$A$739:$IV$739</definedName>
    <definedName name="sm_total">'[93]2001'!$A$844:$IV$844,'[93]2001'!$A$739:$IV$739</definedName>
    <definedName name="SmallNum" localSheetId="2">'[68]M-Share'!$G$12</definedName>
    <definedName name="SmallNum" localSheetId="3">'[69]M-Share'!$G$12</definedName>
    <definedName name="SmallNum" localSheetId="0">'[70]M-Share'!$G$12</definedName>
    <definedName name="SmallNum" localSheetId="4">'[70]M-Share'!$G$12</definedName>
    <definedName name="SmallNum">'[126]M-Share'!$G$12</definedName>
    <definedName name="social_costs" localSheetId="2">[27]OpEx!$D$72:$O$72</definedName>
    <definedName name="social_costs" localSheetId="3">[28]OpEx!$D$72:$O$72</definedName>
    <definedName name="social_costs" localSheetId="0">[29]OpEx!$D$72:$O$72</definedName>
    <definedName name="social_costs" localSheetId="4">[29]OpEx!$D$72:$O$72</definedName>
    <definedName name="social_costs">[30]OpEx!$D$72:$O$72</definedName>
    <definedName name="Software" localSheetId="3">#REF!</definedName>
    <definedName name="Software">#REF!</definedName>
    <definedName name="sp">#REF!</definedName>
    <definedName name="sp_proportion" localSheetId="2">[27]OpEx!$D$188:$O$188</definedName>
    <definedName name="sp_proportion" localSheetId="3">[28]OpEx!$D$188:$O$188</definedName>
    <definedName name="sp_proportion" localSheetId="0">[29]OpEx!$D$188:$O$188</definedName>
    <definedName name="sp_proportion" localSheetId="4">[29]OpEx!$D$188:$O$188</definedName>
    <definedName name="sp_proportion">[30]OpEx!$D$188:$O$188</definedName>
    <definedName name="SPEC" localSheetId="2">[12]Opex!#REF!</definedName>
    <definedName name="SPEC" localSheetId="3">[13]Opex!#REF!</definedName>
    <definedName name="SPEC">[39]Opex!#REF!</definedName>
    <definedName name="SPECW" localSheetId="2">[12]Opex!#REF!</definedName>
    <definedName name="SPECW" localSheetId="3">[13]Opex!#REF!</definedName>
    <definedName name="SPECW">[39]Opex!#REF!</definedName>
    <definedName name="Spot" localSheetId="3">#REF!</definedName>
    <definedName name="Spot">#REF!</definedName>
    <definedName name="SS" localSheetId="3">#REF!</definedName>
    <definedName name="SS">#REF!</definedName>
    <definedName name="staff_salaries" localSheetId="2">[27]OpEx!$D$75:$O$83</definedName>
    <definedName name="staff_salaries" localSheetId="3">[28]OpEx!$D$75:$O$83</definedName>
    <definedName name="staff_salaries" localSheetId="0">[29]OpEx!$D$75:$O$83</definedName>
    <definedName name="staff_salaries" localSheetId="4">[29]OpEx!$D$75:$O$83</definedName>
    <definedName name="staff_salaries">[30]OpEx!$D$75:$O$83</definedName>
    <definedName name="start" localSheetId="0">[46]MMR!$J$1:$J$65536</definedName>
    <definedName name="start" localSheetId="4">[46]MMR!$J$1:$J$65536</definedName>
    <definedName name="start">[47]MMR!$J$1:$J$65536</definedName>
    <definedName name="STARTJOURNALIMPORT1" localSheetId="3">#REF!</definedName>
    <definedName name="STARTJOURNALIMPORT1">#REF!</definedName>
    <definedName name="step04" localSheetId="2">#REF!</definedName>
    <definedName name="step04" localSheetId="3">#REF!</definedName>
    <definedName name="step04">#REF!</definedName>
    <definedName name="step05" localSheetId="2">#REF!</definedName>
    <definedName name="step05" localSheetId="3">#REF!</definedName>
    <definedName name="step05">#REF!</definedName>
    <definedName name="step06" localSheetId="2">#REF!</definedName>
    <definedName name="step06" localSheetId="3">#REF!</definedName>
    <definedName name="step06">#REF!</definedName>
    <definedName name="step07" localSheetId="3">[127]PRE!#REF!</definedName>
    <definedName name="step07">[127]PRE!#REF!</definedName>
    <definedName name="step08" localSheetId="2">'[77]FORECAST:FORECAST PREPAID'!$I$4:$I$42</definedName>
    <definedName name="step08" localSheetId="3">'[55]FORECAST:FORECAST PREPAID'!$I$4:$I$42</definedName>
    <definedName name="step08" localSheetId="0">'[78]FORECAST:FORECAST PREPAID'!$I$4:$I$42</definedName>
    <definedName name="step08" localSheetId="4">'[78]FORECAST:FORECAST PREPAID'!$I$4:$I$42</definedName>
    <definedName name="step08">'[56]FORECAST:FORECAST PREPAID'!$I$4:$I$42</definedName>
    <definedName name="step09" localSheetId="3">#REF!,#REF!</definedName>
    <definedName name="step09">#REF!,#REF!</definedName>
    <definedName name="step10" localSheetId="2">#REF!</definedName>
    <definedName name="step10" localSheetId="3">#REF!</definedName>
    <definedName name="step10">#REF!</definedName>
    <definedName name="step1000" localSheetId="0">[106]Incoming!$AA$10:$AA$95</definedName>
    <definedName name="step1000" localSheetId="4">[106]Incoming!$AA$10:$AA$95</definedName>
    <definedName name="step1000">[107]Incoming!$AA$10:$AA$95</definedName>
    <definedName name="step11" localSheetId="2">#REF!</definedName>
    <definedName name="step11" localSheetId="3">#REF!</definedName>
    <definedName name="step11">#REF!</definedName>
    <definedName name="step12" localSheetId="2">#REF!</definedName>
    <definedName name="step12" localSheetId="3">#REF!</definedName>
    <definedName name="step12">#REF!</definedName>
    <definedName name="step20" localSheetId="3">#REF!,#REF!</definedName>
    <definedName name="step20" localSheetId="0">#REF!,#REF!</definedName>
    <definedName name="step20" localSheetId="4">#REF!,#REF!</definedName>
    <definedName name="step20">#REF!,#REF!</definedName>
    <definedName name="step21" localSheetId="3">#REF!,#REF!</definedName>
    <definedName name="step21" localSheetId="0">#REF!,#REF!</definedName>
    <definedName name="step21" localSheetId="4">#REF!,#REF!</definedName>
    <definedName name="step21">#REF!,#REF!</definedName>
    <definedName name="step22" localSheetId="2">#REF!</definedName>
    <definedName name="step22" localSheetId="3">#REF!</definedName>
    <definedName name="step22">#REF!</definedName>
    <definedName name="step23" localSheetId="2">#REF!</definedName>
    <definedName name="step23" localSheetId="3">#REF!</definedName>
    <definedName name="step23">#REF!</definedName>
    <definedName name="step241" localSheetId="3">#REF!</definedName>
    <definedName name="step241">#REF!</definedName>
    <definedName name="step242" localSheetId="2">#REF!</definedName>
    <definedName name="step242" localSheetId="3">#REF!</definedName>
    <definedName name="step242">#REF!</definedName>
    <definedName name="step243" localSheetId="2">#REF!</definedName>
    <definedName name="step243" localSheetId="3">#REF!</definedName>
    <definedName name="step243">#REF!</definedName>
    <definedName name="step25" localSheetId="3">#REF!</definedName>
    <definedName name="step25">#REF!</definedName>
    <definedName name="step26" localSheetId="3">#REF!</definedName>
    <definedName name="step26">#REF!</definedName>
    <definedName name="step27" localSheetId="2">#REF!</definedName>
    <definedName name="step27" localSheetId="3">#REF!</definedName>
    <definedName name="step27">#REF!</definedName>
    <definedName name="step35" localSheetId="2">[77]MTHCF!$G$57:$S$62,[77]MTHCF!$G$16:$S$17</definedName>
    <definedName name="step35" localSheetId="3">[55]MTHCF!$G$57:$S$62,[55]MTHCF!$G$16:$S$17</definedName>
    <definedName name="step35" localSheetId="0">[78]MTHCF!$G$57:$S$62,[78]MTHCF!$G$16:$S$17</definedName>
    <definedName name="step35" localSheetId="4">[78]MTHCF!$G$57:$S$62,[78]MTHCF!$G$16:$S$17</definedName>
    <definedName name="step35">[56]MTHCF!$G$57:$S$62,[56]MTHCF!$G$16:$S$17</definedName>
    <definedName name="step36" localSheetId="3">#REF!</definedName>
    <definedName name="step36">#REF!</definedName>
    <definedName name="step37" localSheetId="3">#REF!</definedName>
    <definedName name="step37">#REF!</definedName>
    <definedName name="step38" localSheetId="3">#REF!,#REF!,#REF!,#REF!,#REF!</definedName>
    <definedName name="step38">#REF!,#REF!,#REF!,#REF!,#REF!</definedName>
    <definedName name="STF" localSheetId="2">#REF!</definedName>
    <definedName name="STF" localSheetId="3">#REF!</definedName>
    <definedName name="STF">#REF!</definedName>
    <definedName name="storage">'[49]Reference Data'!$C$137:$C$142</definedName>
    <definedName name="StratPlan" localSheetId="2">[120]StratPlan!$D$6:$M$120</definedName>
    <definedName name="StratPlan" localSheetId="3">[121]StratPlan!$D$6:$M$120</definedName>
    <definedName name="StratPlan" localSheetId="0">[122]StratPlan!$D$6:$M$120</definedName>
    <definedName name="StratPlan" localSheetId="4">[122]StratPlan!$D$6:$M$120</definedName>
    <definedName name="StratPlan">[123]StratPlan!$D$6:$M$120</definedName>
    <definedName name="Struct.cat">[66]STRUCT!$A$1:$IV$1</definedName>
    <definedName name="Structure">[66]STRUCT!$A$1:$L$65536</definedName>
    <definedName name="Stub" localSheetId="3">#REF!</definedName>
    <definedName name="Stub">#REF!</definedName>
    <definedName name="SubAnal">[50]Shares!$A$404:$R$452</definedName>
    <definedName name="SubAnal0">[50]Shares!$A$404</definedName>
    <definedName name="SubAnal1">[50]Shares!$D$407</definedName>
    <definedName name="SUBMISSION">#REF!</definedName>
    <definedName name="SUBMIT" localSheetId="2">[7]Notes!#REF!</definedName>
    <definedName name="SUBMIT" localSheetId="3">[7]Notes!#REF!</definedName>
    <definedName name="SUBMIT" localSheetId="0">[7]Notes!#REF!</definedName>
    <definedName name="SUBMIT" localSheetId="4">[7]Notes!#REF!</definedName>
    <definedName name="SUBMIT">[7]Notes!#REF!</definedName>
    <definedName name="subs_call_rev_seg1" localSheetId="2">[27]Revenues!$D$132:$O$132</definedName>
    <definedName name="subs_call_rev_seg1" localSheetId="3">[28]Revenues!$D$132:$O$132</definedName>
    <definedName name="subs_call_rev_seg1" localSheetId="0">[29]Revenues!$D$132:$O$132</definedName>
    <definedName name="subs_call_rev_seg1" localSheetId="4">[29]Revenues!$D$132:$O$132</definedName>
    <definedName name="subs_call_rev_seg1">[30]Revenues!$D$132:$O$132</definedName>
    <definedName name="subs_call_rev_seg10" localSheetId="2">[27]Revenues!$D$142:$O$142</definedName>
    <definedName name="subs_call_rev_seg10" localSheetId="3">[28]Revenues!$D$142:$O$142</definedName>
    <definedName name="subs_call_rev_seg10" localSheetId="0">[29]Revenues!$D$142:$O$142</definedName>
    <definedName name="subs_call_rev_seg10" localSheetId="4">[29]Revenues!$D$142:$O$142</definedName>
    <definedName name="subs_call_rev_seg10">[30]Revenues!$D$142:$O$142</definedName>
    <definedName name="subs_call_rev_seg2" localSheetId="2">[27]Revenues!$D$133:$O$133</definedName>
    <definedName name="subs_call_rev_seg2" localSheetId="3">[28]Revenues!$D$133:$O$133</definedName>
    <definedName name="subs_call_rev_seg2" localSheetId="0">[29]Revenues!$D$133:$O$133</definedName>
    <definedName name="subs_call_rev_seg2" localSheetId="4">[29]Revenues!$D$133:$O$133</definedName>
    <definedName name="subs_call_rev_seg2">[30]Revenues!$D$133:$O$133</definedName>
    <definedName name="subs_call_rev_seg3" localSheetId="2">[27]Revenues!$D$134:$O$134</definedName>
    <definedName name="subs_call_rev_seg3" localSheetId="3">[28]Revenues!$D$134:$O$134</definedName>
    <definedName name="subs_call_rev_seg3" localSheetId="0">[29]Revenues!$D$134:$O$134</definedName>
    <definedName name="subs_call_rev_seg3" localSheetId="4">[29]Revenues!$D$134:$O$134</definedName>
    <definedName name="subs_call_rev_seg3">[30]Revenues!$D$134:$O$134</definedName>
    <definedName name="subs_call_rev_seg4" localSheetId="2">[27]Revenues!$D$135:$O$135</definedName>
    <definedName name="subs_call_rev_seg4" localSheetId="3">[28]Revenues!$D$135:$O$135</definedName>
    <definedName name="subs_call_rev_seg4" localSheetId="0">[29]Revenues!$D$135:$O$135</definedName>
    <definedName name="subs_call_rev_seg4" localSheetId="4">[29]Revenues!$D$135:$O$135</definedName>
    <definedName name="subs_call_rev_seg4">[30]Revenues!$D$135:$O$135</definedName>
    <definedName name="subs_call_rev_seg5" localSheetId="2">[27]Revenues!$D$137:$O$137</definedName>
    <definedName name="subs_call_rev_seg5" localSheetId="3">[28]Revenues!$D$137:$O$137</definedName>
    <definedName name="subs_call_rev_seg5" localSheetId="0">[29]Revenues!$D$137:$O$137</definedName>
    <definedName name="subs_call_rev_seg5" localSheetId="4">[29]Revenues!$D$137:$O$137</definedName>
    <definedName name="subs_call_rev_seg5">[30]Revenues!$D$137:$O$137</definedName>
    <definedName name="subs_call_rev_seg6" localSheetId="2">[27]Revenues!$D$138:$O$138</definedName>
    <definedName name="subs_call_rev_seg6" localSheetId="3">[28]Revenues!$D$138:$O$138</definedName>
    <definedName name="subs_call_rev_seg6" localSheetId="0">[29]Revenues!$D$138:$O$138</definedName>
    <definedName name="subs_call_rev_seg6" localSheetId="4">[29]Revenues!$D$138:$O$138</definedName>
    <definedName name="subs_call_rev_seg6">[30]Revenues!$D$138:$O$138</definedName>
    <definedName name="subs_call_rev_seg7" localSheetId="2">[27]Revenues!$D$139:$O$139</definedName>
    <definedName name="subs_call_rev_seg7" localSheetId="3">[28]Revenues!$D$139:$O$139</definedName>
    <definedName name="subs_call_rev_seg7" localSheetId="0">[29]Revenues!$D$139:$O$139</definedName>
    <definedName name="subs_call_rev_seg7" localSheetId="4">[29]Revenues!$D$139:$O$139</definedName>
    <definedName name="subs_call_rev_seg7">[30]Revenues!$D$139:$O$139</definedName>
    <definedName name="subs_call_rev_seg8" localSheetId="2">[27]Revenues!$D$140:$O$140</definedName>
    <definedName name="subs_call_rev_seg8" localSheetId="3">[28]Revenues!$D$140:$O$140</definedName>
    <definedName name="subs_call_rev_seg8" localSheetId="0">[29]Revenues!$D$140:$O$140</definedName>
    <definedName name="subs_call_rev_seg8" localSheetId="4">[29]Revenues!$D$140:$O$140</definedName>
    <definedName name="subs_call_rev_seg8">[30]Revenues!$D$140:$O$140</definedName>
    <definedName name="subs_call_rev_seg9" localSheetId="2">[27]Revenues!$D$141:$O$141</definedName>
    <definedName name="subs_call_rev_seg9" localSheetId="3">[28]Revenues!$D$141:$O$141</definedName>
    <definedName name="subs_call_rev_seg9" localSheetId="0">[29]Revenues!$D$141:$O$141</definedName>
    <definedName name="subs_call_rev_seg9" localSheetId="4">[29]Revenues!$D$141:$O$141</definedName>
    <definedName name="subs_call_rev_seg9">[30]Revenues!$D$141:$O$141</definedName>
    <definedName name="subs_cre" localSheetId="0">[46]MMR!$A$1321:$IV$1321</definedName>
    <definedName name="subs_cre" localSheetId="4">[46]MMR!$A$1321:$IV$1321</definedName>
    <definedName name="subs_cre">[47]MMR!$A$1321:$IV$1321</definedName>
    <definedName name="subs_pre" localSheetId="0">[46]MMR!$A$1322:$IV$1322</definedName>
    <definedName name="subs_pre" localSheetId="4">[46]MMR!$A$1322:$IV$1322</definedName>
    <definedName name="subs_pre">[47]MMR!$A$1322:$IV$1322</definedName>
    <definedName name="SUBS01" localSheetId="2">[12]Revenue!#REF!</definedName>
    <definedName name="SUBS01" localSheetId="3">[13]Revenue!#REF!</definedName>
    <definedName name="SUBS01">[39]Revenue!#REF!</definedName>
    <definedName name="SUBSLOC" localSheetId="2">[12]Capex!#REF!</definedName>
    <definedName name="SUBSLOC" localSheetId="3">[13]Capex!#REF!</definedName>
    <definedName name="SUBSLOC">[39]Capex!#REF!</definedName>
    <definedName name="suburban_carriers_installed" localSheetId="2">'[27]UMTS Capex'!$D$301:$O$301</definedName>
    <definedName name="suburban_carriers_installed" localSheetId="3">'[28]UMTS Capex'!$D$301:$O$301</definedName>
    <definedName name="suburban_carriers_installed" localSheetId="0">'[29]UMTS Capex'!$D$301:$O$301</definedName>
    <definedName name="suburban_carriers_installed" localSheetId="4">'[29]UMTS Capex'!$D$301:$O$301</definedName>
    <definedName name="suburban_carriers_installed">'[30]UMTS Capex'!$D$301:$O$301</definedName>
    <definedName name="suburban_data_traffic" localSheetId="2">'[27]UMTS Capex'!$D$208:$O$208</definedName>
    <definedName name="suburban_data_traffic" localSheetId="3">'[28]UMTS Capex'!$D$208:$O$208</definedName>
    <definedName name="suburban_data_traffic" localSheetId="0">'[29]UMTS Capex'!$D$208:$O$208</definedName>
    <definedName name="suburban_data_traffic" localSheetId="4">'[29]UMTS Capex'!$D$208:$O$208</definedName>
    <definedName name="suburban_data_traffic">'[30]UMTS Capex'!$D$208:$O$208</definedName>
    <definedName name="suburban_microcells_installed" localSheetId="2">'[27]UMTS Capex'!$D$308:$O$308</definedName>
    <definedName name="suburban_microcells_installed" localSheetId="3">'[28]UMTS Capex'!$D$308:$O$308</definedName>
    <definedName name="suburban_microcells_installed" localSheetId="0">'[29]UMTS Capex'!$D$308:$O$308</definedName>
    <definedName name="suburban_microcells_installed" localSheetId="4">'[29]UMTS Capex'!$D$308:$O$308</definedName>
    <definedName name="suburban_microcells_installed">'[30]UMTS Capex'!$D$308:$O$308</definedName>
    <definedName name="SUBW" localSheetId="2">[12]Subs!#REF!</definedName>
    <definedName name="SUBW" localSheetId="3">[13]Subs!#REF!</definedName>
    <definedName name="SUBW">[39]Subs!#REF!</definedName>
    <definedName name="SUM" localSheetId="3">#REF!</definedName>
    <definedName name="SUM">#REF!</definedName>
    <definedName name="SumCol" localSheetId="3">#REF!</definedName>
    <definedName name="SumCol">#REF!</definedName>
    <definedName name="Summary">[50]Summary!$A$1:$Q$56</definedName>
    <definedName name="Summary0">[50]Summary!$A$1</definedName>
    <definedName name="Summary1">[50]Summary!$C$4</definedName>
    <definedName name="SummaryAuditDifferences">#REF!</definedName>
    <definedName name="SUMMOD1" localSheetId="3">#REF!</definedName>
    <definedName name="SUMMOD1">#REF!</definedName>
    <definedName name="SUMMOD2" localSheetId="3">#REF!</definedName>
    <definedName name="SUMMOD2">#REF!</definedName>
    <definedName name="SUMMOD3" localSheetId="3">#REF!</definedName>
    <definedName name="SUMMOD3">#REF!</definedName>
    <definedName name="SUMMOD4" localSheetId="3">#REF!</definedName>
    <definedName name="SUMMOD4">#REF!</definedName>
    <definedName name="SUMMOD5" localSheetId="3">#REF!</definedName>
    <definedName name="SUMMOD5">#REF!</definedName>
    <definedName name="SUMMOD6" localSheetId="3">#REF!</definedName>
    <definedName name="SUMMOD6">#REF!</definedName>
    <definedName name="SUMMOD7" localSheetId="3">#REF!</definedName>
    <definedName name="SUMMOD7">#REF!</definedName>
    <definedName name="SumOffset">[66]Lists!$B$27</definedName>
    <definedName name="supplier">'[49]Reference Data'!$C$112:$C$114</definedName>
    <definedName name="supplier_credit_term" localSheetId="2">'[27]Funds and Valuation'!$C$75</definedName>
    <definedName name="supplier_credit_term" localSheetId="3">'[28]Funds and Valuation'!$C$75</definedName>
    <definedName name="supplier_credit_term" localSheetId="0">'[29]Funds and Valuation'!$C$75</definedName>
    <definedName name="supplier_credit_term" localSheetId="4">'[29]Funds and Valuation'!$C$75</definedName>
    <definedName name="supplier_credit_term">'[30]Funds and Valuation'!$C$75</definedName>
    <definedName name="supplier_principal_repayment" localSheetId="2">'[27]Funds and Valuation'!$E$75:$P$75</definedName>
    <definedName name="supplier_principal_repayment" localSheetId="3">'[28]Funds and Valuation'!$E$75:$P$75</definedName>
    <definedName name="supplier_principal_repayment" localSheetId="0">'[29]Funds and Valuation'!$E$75:$P$75</definedName>
    <definedName name="supplier_principal_repayment" localSheetId="4">'[29]Funds and Valuation'!$E$75:$P$75</definedName>
    <definedName name="supplier_principal_repayment">'[30]Funds and Valuation'!$E$75:$P$75</definedName>
    <definedName name="support_staff" localSheetId="2">[27]OpEx!$D$15:$O$15</definedName>
    <definedName name="support_staff" localSheetId="3">[28]OpEx!$D$15:$O$15</definedName>
    <definedName name="support_staff" localSheetId="0">[29]OpEx!$D$15:$O$15</definedName>
    <definedName name="support_staff" localSheetId="4">[29]OpEx!$D$15:$O$15</definedName>
    <definedName name="support_staff">[30]OpEx!$D$15:$O$15</definedName>
    <definedName name="supportapplications">'[49]Reference Data'!$B$76:$B$78</definedName>
    <definedName name="switch_space_cost" localSheetId="2">[27]OpEx!$D$114:$O$114</definedName>
    <definedName name="switch_space_cost" localSheetId="3">[28]OpEx!$D$114:$O$114</definedName>
    <definedName name="switch_space_cost" localSheetId="0">[29]OpEx!$D$114:$O$114</definedName>
    <definedName name="switch_space_cost" localSheetId="4">[29]OpEx!$D$114:$O$114</definedName>
    <definedName name="switch_space_cost">[30]OpEx!$D$114:$O$114</definedName>
    <definedName name="SWS" hidden="1">[19]JAN!$D$46:$D$50</definedName>
    <definedName name="t" localSheetId="2">#REF!</definedName>
    <definedName name="t" localSheetId="3">#REF!</definedName>
    <definedName name="t" localSheetId="0">#REF!</definedName>
    <definedName name="t" localSheetId="4">#REF!</definedName>
    <definedName name="t">#REF!</definedName>
    <definedName name="T_DATE">#N/A</definedName>
    <definedName name="table_MSC_minlinks" localSheetId="2">[12]Capex!#REF!</definedName>
    <definedName name="table_MSC_minlinks" localSheetId="3">[13]Capex!#REF!</definedName>
    <definedName name="table_MSC_minlinks">[39]Capex!#REF!</definedName>
    <definedName name="TAMIL" localSheetId="3">#REF!</definedName>
    <definedName name="TAMIL">#REF!</definedName>
    <definedName name="TarCalc">[50]Tariffs!$A$84:$Q$154</definedName>
    <definedName name="TarCalc0">[50]Tariffs!$A$84</definedName>
    <definedName name="TarCalc1">[50]Tariffs!$C$86</definedName>
    <definedName name="target" localSheetId="3">#REF!</definedName>
    <definedName name="target">#REF!</definedName>
    <definedName name="targtList" localSheetId="3">#REF!</definedName>
    <definedName name="targtList" localSheetId="0">#REF!</definedName>
    <definedName name="targtList" localSheetId="4">#REF!</definedName>
    <definedName name="targtList">#REF!</definedName>
    <definedName name="tariff_sens_factor" localSheetId="2">[27]Sensitivity!$E$20:$P$20</definedName>
    <definedName name="tariff_sens_factor" localSheetId="3">[28]Sensitivity!$E$20:$P$20</definedName>
    <definedName name="tariff_sens_factor" localSheetId="0">[29]Sensitivity!$E$20:$P$20</definedName>
    <definedName name="tariff_sens_factor" localSheetId="4">[29]Sensitivity!$E$20:$P$20</definedName>
    <definedName name="tariff_sens_factor">[30]Sensitivity!$E$20:$P$20</definedName>
    <definedName name="TariffInput">[50]Inputs!$B$47</definedName>
    <definedName name="TariffInput1">[50]Inputs!$D$51</definedName>
    <definedName name="TARW" localSheetId="2">[12]Revenue!#REF!</definedName>
    <definedName name="TARW" localSheetId="3">[13]Revenue!#REF!</definedName>
    <definedName name="TARW">[39]Revenue!#REF!</definedName>
    <definedName name="TAX_COM">#REF!</definedName>
    <definedName name="tax_liability" localSheetId="2">'[27]Funds and Valuation'!$E$42:$P$42</definedName>
    <definedName name="tax_liability" localSheetId="3">'[28]Funds and Valuation'!$E$42:$P$42</definedName>
    <definedName name="tax_liability" localSheetId="0">'[29]Funds and Valuation'!$E$42:$P$42</definedName>
    <definedName name="tax_liability" localSheetId="4">'[29]Funds and Valuation'!$E$42:$P$42</definedName>
    <definedName name="tax_liability">'[30]Funds and Valuation'!$E$42:$P$42</definedName>
    <definedName name="Tax_payable" localSheetId="2">'[27]Funds and Valuation'!$E$35:$P$35</definedName>
    <definedName name="Tax_payable" localSheetId="3">'[28]Funds and Valuation'!$E$35:$P$35</definedName>
    <definedName name="Tax_payable" localSheetId="0">'[29]Funds and Valuation'!$E$35:$P$35</definedName>
    <definedName name="Tax_payable" localSheetId="4">'[29]Funds and Valuation'!$E$35:$P$35</definedName>
    <definedName name="Tax_payable">'[30]Funds and Valuation'!$E$35:$P$35</definedName>
    <definedName name="Tax_rate" localSheetId="2">'[27]Funds and Valuation'!$C$35</definedName>
    <definedName name="Tax_rate" localSheetId="3">'[28]Funds and Valuation'!$C$35</definedName>
    <definedName name="Tax_rate" localSheetId="0">'[29]Funds and Valuation'!$C$35</definedName>
    <definedName name="Tax_rate" localSheetId="4">'[29]Funds and Valuation'!$C$35</definedName>
    <definedName name="Tax_rate">'[30]Funds and Valuation'!$C$35</definedName>
    <definedName name="tax_shield_used" localSheetId="2">'[27]Funds and Valuation'!$E$34:$P$34</definedName>
    <definedName name="tax_shield_used" localSheetId="3">'[28]Funds and Valuation'!$E$34:$P$34</definedName>
    <definedName name="tax_shield_used" localSheetId="0">'[29]Funds and Valuation'!$E$34:$P$34</definedName>
    <definedName name="tax_shield_used" localSheetId="4">'[29]Funds and Valuation'!$E$34:$P$34</definedName>
    <definedName name="tax_shield_used">'[30]Funds and Valuation'!$E$34:$P$34</definedName>
    <definedName name="taxes" localSheetId="0">[46]MMR!$A$1131:$IV$1131</definedName>
    <definedName name="taxes" localSheetId="4">[46]MMR!$A$1131:$IV$1131</definedName>
    <definedName name="taxes">[47]MMR!$A$1131:$IV$1131</definedName>
    <definedName name="TBL">#N/A</definedName>
    <definedName name="TEAM">#N/A</definedName>
    <definedName name="TECH" localSheetId="2">[12]Opex!#REF!</definedName>
    <definedName name="TECH" localSheetId="3">[13]Opex!#REF!</definedName>
    <definedName name="TECH">[39]Opex!#REF!</definedName>
    <definedName name="TECHNO" localSheetId="2">[12]Subs!#REF!</definedName>
    <definedName name="TECHNO" localSheetId="3">[13]Subs!#REF!</definedName>
    <definedName name="TECHNO">[39]Subs!#REF!</definedName>
    <definedName name="technology_list" localSheetId="2">'[27]Current Inputs'!$V$5:$V$8</definedName>
    <definedName name="technology_list" localSheetId="3">'[28]Current Inputs'!$V$5:$V$8</definedName>
    <definedName name="technology_list" localSheetId="0">'[29]Current Inputs'!$V$5:$V$8</definedName>
    <definedName name="technology_list" localSheetId="4">'[29]Current Inputs'!$V$5:$V$8</definedName>
    <definedName name="technology_list">'[30]Current Inputs'!$V$5:$V$8</definedName>
    <definedName name="TEMPLATENUMBER1" localSheetId="3">#REF!</definedName>
    <definedName name="TEMPLATENUMBER1">#REF!</definedName>
    <definedName name="TEMPLATESTYLE1" localSheetId="3">#REF!</definedName>
    <definedName name="TEMPLATESTYLE1">#REF!</definedName>
    <definedName name="TEMPLATETYPE1" localSheetId="3">#REF!</definedName>
    <definedName name="TEMPLATETYPE1">#REF!</definedName>
    <definedName name="term_value" localSheetId="3">#REF!</definedName>
    <definedName name="term_value">#REF!</definedName>
    <definedName name="test" localSheetId="3">#REF!</definedName>
    <definedName name="test" localSheetId="0">#REF!</definedName>
    <definedName name="test" localSheetId="4">#REF!</definedName>
    <definedName name="test">#REF!</definedName>
    <definedName name="Test1">[108]Inputs!#REF!</definedName>
    <definedName name="Test2">[108]Inputs!#REF!</definedName>
    <definedName name="TextRefCopyRangeCount" hidden="1">2</definedName>
    <definedName name="THESS" localSheetId="3">#REF!</definedName>
    <definedName name="THESS">#REF!</definedName>
    <definedName name="this" localSheetId="0">[46]MMR!$R$1:$R$65536</definedName>
    <definedName name="this" localSheetId="4">[46]MMR!$R$1:$R$65536</definedName>
    <definedName name="this">[47]MMR!$R$1:$R$65536</definedName>
    <definedName name="tiralbal">#REF!</definedName>
    <definedName name="TITLE">#N/A</definedName>
    <definedName name="TITLE1" localSheetId="3">#REF!</definedName>
    <definedName name="TITLE1">#REF!</definedName>
    <definedName name="TIWMOD1" localSheetId="3">#REF!</definedName>
    <definedName name="TIWMOD1">#REF!</definedName>
    <definedName name="TIWSubs">[50]Shares!$A$354:$R$402</definedName>
    <definedName name="TIWSubs0">[50]Shares!$A$354</definedName>
    <definedName name="TIWSubs1">[50]Shares!$D$357</definedName>
    <definedName name="tndr">'[128]Budget 2005'!$C$249</definedName>
    <definedName name="TopBand1" localSheetId="2">'[68]M-Potential'!#REF!</definedName>
    <definedName name="TopBand1" localSheetId="3">'[69]M-Potential'!#REF!</definedName>
    <definedName name="TopBand1">'[70]M-Potential'!#REF!</definedName>
    <definedName name="TOT_SAL">#N/A</definedName>
    <definedName name="TOTAL" localSheetId="3">#REF!</definedName>
    <definedName name="TOTAL" localSheetId="0">#REF!</definedName>
    <definedName name="TOTAL" localSheetId="4">#REF!</definedName>
    <definedName name="TOTAL">#REF!</definedName>
    <definedName name="total_call_revenue" localSheetId="2">[27]Revenues!$D$174:$O$174</definedName>
    <definedName name="total_call_revenue" localSheetId="3">[28]Revenues!$D$174:$O$174</definedName>
    <definedName name="total_call_revenue" localSheetId="0">[29]Revenues!$D$174:$O$174</definedName>
    <definedName name="total_call_revenue" localSheetId="4">[29]Revenues!$D$174:$O$174</definedName>
    <definedName name="total_call_revenue">[30]Revenues!$D$174:$O$174</definedName>
    <definedName name="total_ce_space" localSheetId="2">[27]OpEx!$D$111:$O$111</definedName>
    <definedName name="total_ce_space" localSheetId="3">[28]OpEx!$D$111:$O$111</definedName>
    <definedName name="total_ce_space" localSheetId="0">[29]OpEx!$D$111:$O$111</definedName>
    <definedName name="total_ce_space" localSheetId="4">[29]OpEx!$D$111:$O$111</definedName>
    <definedName name="total_ce_space">[30]OpEx!$D$111:$O$111</definedName>
    <definedName name="total_corporate_marketing" localSheetId="2">[27]OpEx!$D$215:$O$215</definedName>
    <definedName name="total_corporate_marketing" localSheetId="3">[28]OpEx!$D$215:$O$215</definedName>
    <definedName name="total_corporate_marketing" localSheetId="0">[29]OpEx!$D$215:$O$215</definedName>
    <definedName name="total_corporate_marketing" localSheetId="4">[29]OpEx!$D$215:$O$215</definedName>
    <definedName name="total_corporate_marketing">[30]OpEx!$D$215:$O$215</definedName>
    <definedName name="total_data_revenue" localSheetId="2">[27]Revenues!$D$221:$O$221</definedName>
    <definedName name="total_data_revenue" localSheetId="3">[28]Revenues!$D$221:$O$221</definedName>
    <definedName name="total_data_revenue" localSheetId="0">[29]Revenues!$D$221:$O$221</definedName>
    <definedName name="total_data_revenue" localSheetId="4">[29]Revenues!$D$221:$O$221</definedName>
    <definedName name="total_data_revenue">[30]Revenues!$D$221:$O$221</definedName>
    <definedName name="total_dense_sites" localSheetId="2">'[27]UMTS Capex'!$D$508:$O$508</definedName>
    <definedName name="total_dense_sites" localSheetId="3">'[28]UMTS Capex'!$D$508:$O$508</definedName>
    <definedName name="total_dense_sites" localSheetId="0">'[29]UMTS Capex'!$D$508:$O$508</definedName>
    <definedName name="total_dense_sites" localSheetId="4">'[29]UMTS Capex'!$D$508:$O$508</definedName>
    <definedName name="total_dense_sites">'[30]UMTS Capex'!$D$508:$O$508</definedName>
    <definedName name="total_depreciation" localSheetId="2">'[27]UMTS Capex'!$D$498:$O$498</definedName>
    <definedName name="total_depreciation" localSheetId="3">'[28]UMTS Capex'!$D$498:$O$498</definedName>
    <definedName name="total_depreciation" localSheetId="0">'[29]UMTS Capex'!$D$498:$O$498</definedName>
    <definedName name="total_depreciation" localSheetId="4">'[29]UMTS Capex'!$D$498:$O$498</definedName>
    <definedName name="total_depreciation">'[30]UMTS Capex'!$D$498:$O$498</definedName>
    <definedName name="Total_dividends" localSheetId="2">'[27]Funds and Valuation'!$E$62:$P$62</definedName>
    <definedName name="Total_dividends" localSheetId="3">'[28]Funds and Valuation'!$E$62:$P$62</definedName>
    <definedName name="Total_dividends" localSheetId="0">'[29]Funds and Valuation'!$E$62:$P$62</definedName>
    <definedName name="Total_dividends" localSheetId="4">'[29]Funds and Valuation'!$E$62:$P$62</definedName>
    <definedName name="Total_dividends">'[30]Funds and Valuation'!$E$62:$P$62</definedName>
    <definedName name="Total_Equity" localSheetId="2">'[27]Funds and Valuation'!$E$61:$P$61</definedName>
    <definedName name="Total_Equity" localSheetId="3">'[28]Funds and Valuation'!$E$61:$P$61</definedName>
    <definedName name="Total_Equity" localSheetId="0">'[29]Funds and Valuation'!$E$61:$P$61</definedName>
    <definedName name="Total_Equity" localSheetId="4">'[29]Funds and Valuation'!$E$61:$P$61</definedName>
    <definedName name="Total_Equity">'[30]Funds and Valuation'!$E$61:$P$61</definedName>
    <definedName name="total_headcount" localSheetId="2">[27]OpEx!$D$55:$O$55</definedName>
    <definedName name="total_headcount" localSheetId="3">[28]OpEx!$D$55:$O$55</definedName>
    <definedName name="total_headcount" localSheetId="0">[29]OpEx!$D$55:$O$55</definedName>
    <definedName name="total_headcount" localSheetId="4">[29]OpEx!$D$55:$O$55</definedName>
    <definedName name="total_headcount">[30]OpEx!$D$55:$O$55</definedName>
    <definedName name="total_hs_subsidy" localSheetId="2">[27]OpEx!$D$206:$O$206</definedName>
    <definedName name="total_hs_subsidy" localSheetId="3">[28]OpEx!$D$206:$O$206</definedName>
    <definedName name="total_hs_subsidy" localSheetId="0">[29]OpEx!$D$206:$O$206</definedName>
    <definedName name="total_hs_subsidy" localSheetId="4">[29]OpEx!$D$206:$O$206</definedName>
    <definedName name="total_hs_subsidy">[30]OpEx!$D$206:$O$206</definedName>
    <definedName name="total_incoming_mins" localSheetId="2">[27]Revenues!$D$112:$O$112</definedName>
    <definedName name="total_incoming_mins" localSheetId="3">[28]Revenues!$D$112:$O$112</definedName>
    <definedName name="total_incoming_mins" localSheetId="0">[29]Revenues!$D$112:$O$112</definedName>
    <definedName name="total_incoming_mins" localSheetId="4">[29]Revenues!$D$112:$O$112</definedName>
    <definedName name="total_incoming_mins">[30]Revenues!$D$112:$O$112</definedName>
    <definedName name="total_installed_microcells" localSheetId="2">'[27]UMTS Capex'!$D$513:$O$513</definedName>
    <definedName name="total_installed_microcells" localSheetId="3">'[28]UMTS Capex'!$D$513:$O$513</definedName>
    <definedName name="total_installed_microcells" localSheetId="0">'[29]UMTS Capex'!$D$513:$O$513</definedName>
    <definedName name="total_installed_microcells" localSheetId="4">'[29]UMTS Capex'!$D$513:$O$513</definedName>
    <definedName name="total_installed_microcells">'[30]UMTS Capex'!$D$513:$O$513</definedName>
    <definedName name="total_leased_line_opex" localSheetId="2">[27]OpEx!$D$182:$O$182</definedName>
    <definedName name="total_leased_line_opex" localSheetId="3">[28]OpEx!$D$182:$O$182</definedName>
    <definedName name="total_leased_line_opex" localSheetId="0">[29]OpEx!$D$182:$O$182</definedName>
    <definedName name="total_leased_line_opex" localSheetId="4">[29]OpEx!$D$182:$O$182</definedName>
    <definedName name="total_leased_line_opex">[30]OpEx!$D$182:$O$182</definedName>
    <definedName name="Total_lines" localSheetId="2">'[27]Funds and Valuation'!$E$18:$P$18</definedName>
    <definedName name="Total_lines" localSheetId="3">'[28]Funds and Valuation'!$E$18:$P$18</definedName>
    <definedName name="Total_lines" localSheetId="0">'[29]Funds and Valuation'!$E$18:$P$18</definedName>
    <definedName name="Total_lines" localSheetId="4">'[29]Funds and Valuation'!$E$18:$P$18</definedName>
    <definedName name="Total_lines">'[30]Funds and Valuation'!$E$18:$P$18</definedName>
    <definedName name="total_new_equity" localSheetId="2">'[27]Funds and Valuation'!$E$60:$P$60</definedName>
    <definedName name="total_new_equity" localSheetId="3">'[28]Funds and Valuation'!$E$60:$P$60</definedName>
    <definedName name="total_new_equity" localSheetId="0">'[29]Funds and Valuation'!$E$60:$P$60</definedName>
    <definedName name="total_new_equity" localSheetId="4">'[29]Funds and Valuation'!$E$60:$P$60</definedName>
    <definedName name="total_new_equity">'[30]Funds and Valuation'!$E$60:$P$60</definedName>
    <definedName name="Total_oper_ex" localSheetId="2">'[27]Funds and Valuation'!$E$20:$P$20</definedName>
    <definedName name="Total_oper_ex" localSheetId="3">'[28]Funds and Valuation'!$E$20:$P$20</definedName>
    <definedName name="Total_oper_ex" localSheetId="0">'[29]Funds and Valuation'!$E$20:$P$20</definedName>
    <definedName name="Total_oper_ex" localSheetId="4">'[29]Funds and Valuation'!$E$20:$P$20</definedName>
    <definedName name="Total_oper_ex">'[30]Funds and Valuation'!$E$20:$P$20</definedName>
    <definedName name="total_opex" localSheetId="2">[27]OpEx!$D$249:$O$249</definedName>
    <definedName name="total_opex" localSheetId="3">[28]OpEx!$D$249:$O$249</definedName>
    <definedName name="total_opex" localSheetId="0">[29]OpEx!$D$249:$O$249</definedName>
    <definedName name="total_opex" localSheetId="4">[29]OpEx!$D$249:$O$249</definedName>
    <definedName name="total_opex">[30]OpEx!$D$249:$O$249</definedName>
    <definedName name="total_other_opex" localSheetId="2">[27]OpEx!$D$233:$O$233</definedName>
    <definedName name="total_other_opex" localSheetId="3">[28]OpEx!$D$233:$O$233</definedName>
    <definedName name="total_other_opex" localSheetId="0">[29]OpEx!$D$233:$O$233</definedName>
    <definedName name="total_other_opex" localSheetId="4">[29]OpEx!$D$233:$O$233</definedName>
    <definedName name="total_other_opex">[30]OpEx!$D$233:$O$233</definedName>
    <definedName name="total_outgoing_minutes" localSheetId="2">[27]Revenues!$D$100:$O$100</definedName>
    <definedName name="total_outgoing_minutes" localSheetId="3">[28]Revenues!$D$100:$O$100</definedName>
    <definedName name="total_outgoing_minutes" localSheetId="0">[29]Revenues!$D$100:$O$100</definedName>
    <definedName name="total_outgoing_minutes" localSheetId="4">[29]Revenues!$D$100:$O$100</definedName>
    <definedName name="total_outgoing_minutes">[30]Revenues!$D$100:$O$100</definedName>
    <definedName name="Total_Payment" localSheetId="1">Scheduled_Payment+Extra_Payment</definedName>
    <definedName name="Total_Payment" localSheetId="5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0">Scheduled_Payment+Extra_Payment</definedName>
    <definedName name="Total_Payment" localSheetId="4">Scheduled_Payment+Extra_Payment</definedName>
    <definedName name="Total_Payment">Scheduled_Payment+Extra_Payment</definedName>
    <definedName name="Total_revenue" localSheetId="0">[46]MMR!$A$546:$IV$546</definedName>
    <definedName name="Total_revenue" localSheetId="4">[46]MMR!$A$546:$IV$546</definedName>
    <definedName name="Total_revenue">[47]MMR!$A$546:$IV$546</definedName>
    <definedName name="Total_revenue_cre" localSheetId="0">[46]MMR!$A$543:$IV$543</definedName>
    <definedName name="Total_revenue_cre" localSheetId="4">[46]MMR!$A$543:$IV$543</definedName>
    <definedName name="Total_revenue_cre">[47]MMR!$A$543:$IV$543</definedName>
    <definedName name="Total_revenue_pre" localSheetId="0">[46]MMR!$A$544:$IV$544</definedName>
    <definedName name="Total_revenue_pre" localSheetId="4">[46]MMR!$A$544:$IV$544</definedName>
    <definedName name="Total_revenue_pre">[47]MMR!$A$544:$IV$544</definedName>
    <definedName name="total_salary_cost" localSheetId="2">[27]OpEx!$D$95:$O$95</definedName>
    <definedName name="total_salary_cost" localSheetId="3">[28]OpEx!$D$95:$O$95</definedName>
    <definedName name="total_salary_cost" localSheetId="0">[29]OpEx!$D$95:$O$95</definedName>
    <definedName name="total_salary_cost" localSheetId="4">[29]OpEx!$D$95:$O$95</definedName>
    <definedName name="total_salary_cost">[30]OpEx!$D$95:$O$95</definedName>
    <definedName name="total_site_rental_costs" localSheetId="2">[27]OpEx!$D$141:$O$141</definedName>
    <definedName name="total_site_rental_costs" localSheetId="3">[28]OpEx!$D$141:$O$141</definedName>
    <definedName name="total_site_rental_costs" localSheetId="0">[29]OpEx!$D$141:$O$141</definedName>
    <definedName name="total_site_rental_costs" localSheetId="4">[29]OpEx!$D$141:$O$141</definedName>
    <definedName name="total_site_rental_costs">[30]OpEx!$D$141:$O$141</definedName>
    <definedName name="total_staffing_costs" localSheetId="2">[27]OpEx!$D$98:$O$98</definedName>
    <definedName name="total_staffing_costs" localSheetId="3">[28]OpEx!$D$98:$O$98</definedName>
    <definedName name="total_staffing_costs" localSheetId="0">[29]OpEx!$D$98:$O$98</definedName>
    <definedName name="total_staffing_costs" localSheetId="4">[29]OpEx!$D$98:$O$98</definedName>
    <definedName name="total_staffing_costs">[30]OpEx!$D$98:$O$98</definedName>
    <definedName name="total_subscribers" localSheetId="2">[27]Revenues!$D$24:$O$24</definedName>
    <definedName name="total_subscribers" localSheetId="3">[28]Revenues!$D$24:$O$24</definedName>
    <definedName name="total_subscribers" localSheetId="0">[29]Revenues!$D$24:$O$24</definedName>
    <definedName name="total_subscribers" localSheetId="4">[29]Revenues!$D$24:$O$24</definedName>
    <definedName name="total_subscribers">[30]Revenues!$D$24:$O$24</definedName>
    <definedName name="total_subscribers_bus" localSheetId="2">[27]Revenues!$D$15:$O$15</definedName>
    <definedName name="total_subscribers_bus" localSheetId="3">[28]Revenues!$D$15:$O$15</definedName>
    <definedName name="total_subscribers_bus" localSheetId="0">[29]Revenues!$D$15:$O$15</definedName>
    <definedName name="total_subscribers_bus" localSheetId="4">[29]Revenues!$D$15:$O$15</definedName>
    <definedName name="total_subscribers_bus">[30]Revenues!$D$15:$O$15</definedName>
    <definedName name="total_subscribers_res" localSheetId="2">[27]Revenues!$D$23:$O$23</definedName>
    <definedName name="total_subscribers_res" localSheetId="3">[28]Revenues!$D$23:$O$23</definedName>
    <definedName name="total_subscribers_res" localSheetId="0">[29]Revenues!$D$23:$O$23</definedName>
    <definedName name="total_subscribers_res" localSheetId="4">[29]Revenues!$D$23:$O$23</definedName>
    <definedName name="total_subscribers_res">[30]Revenues!$D$23:$O$23</definedName>
    <definedName name="total_year_end_debt" localSheetId="2">'[27]Funds and Valuation'!$E$84:$P$84</definedName>
    <definedName name="total_year_end_debt" localSheetId="3">'[28]Funds and Valuation'!$E$84:$P$84</definedName>
    <definedName name="total_year_end_debt" localSheetId="0">'[29]Funds and Valuation'!$E$84:$P$84</definedName>
    <definedName name="total_year_end_debt" localSheetId="4">'[29]Funds and Valuation'!$E$84:$P$84</definedName>
    <definedName name="total_year_end_debt">'[30]Funds and Valuation'!$E$84:$P$84</definedName>
    <definedName name="TotalCA" localSheetId="2">#REF!</definedName>
    <definedName name="TotalCA" localSheetId="3">#REF!</definedName>
    <definedName name="TotalCA" localSheetId="0">#REF!</definedName>
    <definedName name="TotalCA" localSheetId="4">#REF!</definedName>
    <definedName name="TotalCA">#REF!</definedName>
    <definedName name="TotalHP">#REF!</definedName>
    <definedName name="TotalIBA">[129]Sch5C!#REF!</definedName>
    <definedName name="TotalLA">#REF!</definedName>
    <definedName name="totals">'[61]Network Capacity'!$A$561</definedName>
    <definedName name="TRANS">#N/A</definedName>
    <definedName name="TransferAsset">#REF!</definedName>
    <definedName name="trialbal">#REF!</definedName>
    <definedName name="TRU" localSheetId="2">[12]Capex!#REF!</definedName>
    <definedName name="TRU" localSheetId="3">[13]Capex!#REF!</definedName>
    <definedName name="TRU">[39]Capex!#REF!</definedName>
    <definedName name="TST" localSheetId="3">#REF!</definedName>
    <definedName name="TST">#REF!</definedName>
    <definedName name="TT" localSheetId="3">#REF!</definedName>
    <definedName name="TT">#REF!</definedName>
    <definedName name="TTKL" localSheetId="3">#REF!</definedName>
    <definedName name="TTKL">#REF!</definedName>
    <definedName name="ttks" localSheetId="3">#REF!</definedName>
    <definedName name="ttks" localSheetId="0">#REF!</definedName>
    <definedName name="ttks" localSheetId="4">#REF!</definedName>
    <definedName name="ttks">#REF!</definedName>
    <definedName name="TU" localSheetId="3">#REF!</definedName>
    <definedName name="TU">#REF!</definedName>
    <definedName name="Tunisia" localSheetId="3">#REF!</definedName>
    <definedName name="Tunisia">#REF!</definedName>
    <definedName name="Tunisia1" localSheetId="3">#REF!</definedName>
    <definedName name="Tunisia1">#REF!</definedName>
    <definedName name="Tunisia2" localSheetId="3">#REF!</definedName>
    <definedName name="Tunisia2">#REF!</definedName>
    <definedName name="Tunisia3" localSheetId="3">#REF!</definedName>
    <definedName name="Tunisia3">#REF!</definedName>
    <definedName name="Tunisia4" localSheetId="3">#REF!</definedName>
    <definedName name="Tunisia4">#REF!</definedName>
    <definedName name="Tunisia5" localSheetId="3">#REF!</definedName>
    <definedName name="Tunisia5">#REF!</definedName>
    <definedName name="Tunisia6" localSheetId="3">#REF!</definedName>
    <definedName name="Tunisia6">#REF!</definedName>
    <definedName name="Turn_around_effect_of_prior_period_unrecorded_audit_differences__after_tax">#REF!</definedName>
    <definedName name="Turnaround">[60]SAD!#REF!</definedName>
    <definedName name="tv_ebitda" localSheetId="2">'[27]Funds and Valuation'!$E$108</definedName>
    <definedName name="tv_ebitda" localSheetId="3">'[28]Funds and Valuation'!$E$108</definedName>
    <definedName name="tv_ebitda" localSheetId="0">'[29]Funds and Valuation'!$E$108</definedName>
    <definedName name="tv_ebitda" localSheetId="4">'[29]Funds and Valuation'!$E$108</definedName>
    <definedName name="tv_ebitda">'[30]Funds and Valuation'!$E$108</definedName>
    <definedName name="tv_perp" localSheetId="2">'[27]Funds and Valuation'!$E$110</definedName>
    <definedName name="tv_perp" localSheetId="3">'[28]Funds and Valuation'!$E$110</definedName>
    <definedName name="tv_perp" localSheetId="0">'[29]Funds and Valuation'!$E$110</definedName>
    <definedName name="tv_perp" localSheetId="4">'[29]Funds and Valuation'!$E$110</definedName>
    <definedName name="tv_perp">'[30]Funds and Valuation'!$E$110</definedName>
    <definedName name="Type">#REF!</definedName>
    <definedName name="u">'[95]1-OBJ98 '!$A$1:$IV$3</definedName>
    <definedName name="umts_bus_arpu" localSheetId="2">'[27]Market Inputs'!$F$28:$P$31</definedName>
    <definedName name="umts_bus_arpu" localSheetId="3">'[28]Market Inputs'!$F$28:$P$31</definedName>
    <definedName name="umts_bus_arpu" localSheetId="0">'[29]Market Inputs'!$F$28:$P$31</definedName>
    <definedName name="umts_bus_arpu" localSheetId="4">'[29]Market Inputs'!$F$28:$P$31</definedName>
    <definedName name="umts_bus_arpu">'[30]Market Inputs'!$F$28:$P$31</definedName>
    <definedName name="umts_bus_data" localSheetId="2">'[27]Market Inputs'!$F$45:$P$48</definedName>
    <definedName name="umts_bus_data" localSheetId="3">'[28]Market Inputs'!$F$45:$P$48</definedName>
    <definedName name="umts_bus_data" localSheetId="0">'[29]Market Inputs'!$F$45:$P$48</definedName>
    <definedName name="umts_bus_data" localSheetId="4">'[29]Market Inputs'!$F$45:$P$48</definedName>
    <definedName name="umts_bus_data">'[30]Market Inputs'!$F$45:$P$48</definedName>
    <definedName name="umts_bus_data_arpu" localSheetId="2">'[27]Market Inputs'!$F$79:$P$82</definedName>
    <definedName name="umts_bus_data_arpu" localSheetId="3">'[28]Market Inputs'!$F$79:$P$82</definedName>
    <definedName name="umts_bus_data_arpu" localSheetId="0">'[29]Market Inputs'!$F$79:$P$82</definedName>
    <definedName name="umts_bus_data_arpu" localSheetId="4">'[29]Market Inputs'!$F$79:$P$82</definedName>
    <definedName name="umts_bus_data_arpu">'[30]Market Inputs'!$F$79:$P$82</definedName>
    <definedName name="umts_bus_mins" localSheetId="2">'[27]Market Inputs'!$F$28:$P$31</definedName>
    <definedName name="umts_bus_mins" localSheetId="3">'[28]Market Inputs'!$F$28:$P$31</definedName>
    <definedName name="umts_bus_mins" localSheetId="0">'[29]Market Inputs'!$F$28:$P$31</definedName>
    <definedName name="umts_bus_mins" localSheetId="4">'[29]Market Inputs'!$F$28:$P$31</definedName>
    <definedName name="umts_bus_mins">'[30]Market Inputs'!$F$28:$P$31</definedName>
    <definedName name="umts_bus_subscribers" localSheetId="2">'[27]Market Inputs'!$F$11:$P$15</definedName>
    <definedName name="umts_bus_subscribers" localSheetId="3">'[28]Market Inputs'!$F$11:$P$15</definedName>
    <definedName name="umts_bus_subscribers" localSheetId="0">'[29]Market Inputs'!$F$11:$P$15</definedName>
    <definedName name="umts_bus_subscribers" localSheetId="4">'[29]Market Inputs'!$F$11:$P$15</definedName>
    <definedName name="umts_bus_subscribers">'[30]Market Inputs'!$F$11:$P$15</definedName>
    <definedName name="umts_bus_subsribers" localSheetId="2">'[27]Market Inputs'!$F$11:$P$14</definedName>
    <definedName name="umts_bus_subsribers" localSheetId="3">'[28]Market Inputs'!$F$11:$P$14</definedName>
    <definedName name="umts_bus_subsribers" localSheetId="0">'[29]Market Inputs'!$F$11:$P$14</definedName>
    <definedName name="umts_bus_subsribers" localSheetId="4">'[29]Market Inputs'!$F$11:$P$14</definedName>
    <definedName name="umts_bus_subsribers">'[30]Market Inputs'!$F$11:$P$14</definedName>
    <definedName name="umts_bus_voice_arpu" localSheetId="2">'[27]Market Inputs'!$F$62:$P$65</definedName>
    <definedName name="umts_bus_voice_arpu" localSheetId="3">'[28]Market Inputs'!$F$62:$P$65</definedName>
    <definedName name="umts_bus_voice_arpu" localSheetId="0">'[29]Market Inputs'!$F$62:$P$65</definedName>
    <definedName name="umts_bus_voice_arpu" localSheetId="4">'[29]Market Inputs'!$F$62:$P$65</definedName>
    <definedName name="umts_bus_voice_arpu">'[30]Market Inputs'!$F$62:$P$65</definedName>
    <definedName name="umts_res_arpu" localSheetId="2">'[27]Market Inputs'!$F$34:$P$39</definedName>
    <definedName name="umts_res_arpu" localSheetId="3">'[28]Market Inputs'!$F$34:$P$39</definedName>
    <definedName name="umts_res_arpu" localSheetId="0">'[29]Market Inputs'!$F$34:$P$39</definedName>
    <definedName name="umts_res_arpu" localSheetId="4">'[29]Market Inputs'!$F$34:$P$39</definedName>
    <definedName name="umts_res_arpu">'[30]Market Inputs'!$F$34:$P$39</definedName>
    <definedName name="umts_res_data" localSheetId="2">'[27]Market Inputs'!$F$51:$P$56</definedName>
    <definedName name="umts_res_data" localSheetId="3">'[28]Market Inputs'!$F$51:$P$56</definedName>
    <definedName name="umts_res_data" localSheetId="0">'[29]Market Inputs'!$F$51:$P$56</definedName>
    <definedName name="umts_res_data" localSheetId="4">'[29]Market Inputs'!$F$51:$P$56</definedName>
    <definedName name="umts_res_data">'[30]Market Inputs'!$F$51:$P$56</definedName>
    <definedName name="umts_res_data_arpu" localSheetId="2">'[27]Market Inputs'!$F$85:$P$90</definedName>
    <definedName name="umts_res_data_arpu" localSheetId="3">'[28]Market Inputs'!$F$85:$P$90</definedName>
    <definedName name="umts_res_data_arpu" localSheetId="0">'[29]Market Inputs'!$F$85:$P$90</definedName>
    <definedName name="umts_res_data_arpu" localSheetId="4">'[29]Market Inputs'!$F$85:$P$90</definedName>
    <definedName name="umts_res_data_arpu">'[30]Market Inputs'!$F$85:$P$90</definedName>
    <definedName name="umts_res_mins" localSheetId="2">'[27]Market Inputs'!$F$34:$P$39</definedName>
    <definedName name="umts_res_mins" localSheetId="3">'[28]Market Inputs'!$F$34:$P$39</definedName>
    <definedName name="umts_res_mins" localSheetId="0">'[29]Market Inputs'!$F$34:$P$39</definedName>
    <definedName name="umts_res_mins" localSheetId="4">'[29]Market Inputs'!$F$34:$P$39</definedName>
    <definedName name="umts_res_mins">'[30]Market Inputs'!$F$34:$P$39</definedName>
    <definedName name="umts_res_subscribers" localSheetId="2">'[27]Market Inputs'!$F$17:$P$22</definedName>
    <definedName name="umts_res_subscribers" localSheetId="3">'[28]Market Inputs'!$F$17:$P$22</definedName>
    <definedName name="umts_res_subscribers" localSheetId="0">'[29]Market Inputs'!$F$17:$P$22</definedName>
    <definedName name="umts_res_subscribers" localSheetId="4">'[29]Market Inputs'!$F$17:$P$22</definedName>
    <definedName name="umts_res_subscribers">'[30]Market Inputs'!$F$17:$P$22</definedName>
    <definedName name="umts_res_voice_arpu" localSheetId="2">'[27]Market Inputs'!$F$68:$P$73</definedName>
    <definedName name="umts_res_voice_arpu" localSheetId="3">'[28]Market Inputs'!$F$68:$P$73</definedName>
    <definedName name="umts_res_voice_arpu" localSheetId="0">'[29]Market Inputs'!$F$68:$P$73</definedName>
    <definedName name="umts_res_voice_arpu" localSheetId="4">'[29]Market Inputs'!$F$68:$P$73</definedName>
    <definedName name="umts_res_voice_arpu">'[30]Market Inputs'!$F$68:$P$73</definedName>
    <definedName name="UNALCREDIT" localSheetId="3">#REF!</definedName>
    <definedName name="UNALCREDIT">#REF!</definedName>
    <definedName name="UNIT">#N/A</definedName>
    <definedName name="UNITPRICE" localSheetId="2">[12]Revenue!#REF!</definedName>
    <definedName name="UNITPRICE" localSheetId="3">[13]Revenue!#REF!</definedName>
    <definedName name="UNITPRICE">[39]Revenue!#REF!</definedName>
    <definedName name="UnrecordedAuditDifferences">#REF!</definedName>
    <definedName name="Untitled" localSheetId="2">#REF!</definedName>
    <definedName name="Untitled" localSheetId="3">#REF!</definedName>
    <definedName name="Untitled">#REF!</definedName>
    <definedName name="UPDATE" localSheetId="3">#REF!</definedName>
    <definedName name="UPDATE">#REF!</definedName>
    <definedName name="urban_carriers_installed" localSheetId="2">'[27]UMTS Capex'!$D$265:$O$265</definedName>
    <definedName name="urban_carriers_installed" localSheetId="3">'[28]UMTS Capex'!$D$265:$O$265</definedName>
    <definedName name="urban_carriers_installed" localSheetId="0">'[29]UMTS Capex'!$D$265:$O$265</definedName>
    <definedName name="urban_carriers_installed" localSheetId="4">'[29]UMTS Capex'!$D$265:$O$265</definedName>
    <definedName name="urban_carriers_installed">'[30]UMTS Capex'!$D$265:$O$265</definedName>
    <definedName name="urban_data_traffic" localSheetId="2">'[27]UMTS Capex'!$D$207:$O$207</definedName>
    <definedName name="urban_data_traffic" localSheetId="3">'[28]UMTS Capex'!$D$207:$O$207</definedName>
    <definedName name="urban_data_traffic" localSheetId="0">'[29]UMTS Capex'!$D$207:$O$207</definedName>
    <definedName name="urban_data_traffic" localSheetId="4">'[29]UMTS Capex'!$D$207:$O$207</definedName>
    <definedName name="urban_data_traffic">'[30]UMTS Capex'!$D$207:$O$207</definedName>
    <definedName name="urban_microcells_installed" localSheetId="2">'[27]UMTS Capex'!$D$272:$O$272</definedName>
    <definedName name="urban_microcells_installed" localSheetId="3">'[28]UMTS Capex'!$D$272:$O$272</definedName>
    <definedName name="urban_microcells_installed" localSheetId="0">'[29]UMTS Capex'!$D$272:$O$272</definedName>
    <definedName name="urban_microcells_installed" localSheetId="4">'[29]UMTS Capex'!$D$272:$O$272</definedName>
    <definedName name="urban_microcells_installed">'[30]UMTS Capex'!$D$272:$O$272</definedName>
    <definedName name="Usage">[50]Usage!$A$58:$Q$151</definedName>
    <definedName name="usage_incoming_seg1" localSheetId="2">[27]Revenues!$D$116:$O$116</definedName>
    <definedName name="usage_incoming_seg1" localSheetId="3">[28]Revenues!$D$116:$O$116</definedName>
    <definedName name="usage_incoming_seg1" localSheetId="0">[29]Revenues!$D$116:$O$116</definedName>
    <definedName name="usage_incoming_seg1" localSheetId="4">[29]Revenues!$D$116:$O$116</definedName>
    <definedName name="usage_incoming_seg1">[30]Revenues!$D$116:$O$116</definedName>
    <definedName name="usage_incoming_seg10" localSheetId="2">[27]Revenues!$D$126:$O$126</definedName>
    <definedName name="usage_incoming_seg10" localSheetId="3">[28]Revenues!$D$126:$O$126</definedName>
    <definedName name="usage_incoming_seg10" localSheetId="0">[29]Revenues!$D$126:$O$126</definedName>
    <definedName name="usage_incoming_seg10" localSheetId="4">[29]Revenues!$D$126:$O$126</definedName>
    <definedName name="usage_incoming_seg10">[30]Revenues!$D$126:$O$126</definedName>
    <definedName name="usage_incoming_seg2" localSheetId="2">[27]Revenues!$D$117:$O$117</definedName>
    <definedName name="usage_incoming_seg2" localSheetId="3">[28]Revenues!$D$117:$O$117</definedName>
    <definedName name="usage_incoming_seg2" localSheetId="0">[29]Revenues!$D$117:$O$117</definedName>
    <definedName name="usage_incoming_seg2" localSheetId="4">[29]Revenues!$D$117:$O$117</definedName>
    <definedName name="usage_incoming_seg2">[30]Revenues!$D$117:$O$117</definedName>
    <definedName name="usage_incoming_seg3" localSheetId="2">[27]Revenues!$D$118:$O$118</definedName>
    <definedName name="usage_incoming_seg3" localSheetId="3">[28]Revenues!$D$118:$O$118</definedName>
    <definedName name="usage_incoming_seg3" localSheetId="0">[29]Revenues!$D$118:$O$118</definedName>
    <definedName name="usage_incoming_seg3" localSheetId="4">[29]Revenues!$D$118:$O$118</definedName>
    <definedName name="usage_incoming_seg3">[30]Revenues!$D$118:$O$118</definedName>
    <definedName name="usage_incoming_seg4" localSheetId="2">[27]Revenues!$D$119:$O$119</definedName>
    <definedName name="usage_incoming_seg4" localSheetId="3">[28]Revenues!$D$119:$O$119</definedName>
    <definedName name="usage_incoming_seg4" localSheetId="0">[29]Revenues!$D$119:$O$119</definedName>
    <definedName name="usage_incoming_seg4" localSheetId="4">[29]Revenues!$D$119:$O$119</definedName>
    <definedName name="usage_incoming_seg4">[30]Revenues!$D$119:$O$119</definedName>
    <definedName name="usage_incoming_seg5" localSheetId="2">[27]Revenues!$D$121:$O$121</definedName>
    <definedName name="usage_incoming_seg5" localSheetId="3">[28]Revenues!$D$121:$O$121</definedName>
    <definedName name="usage_incoming_seg5" localSheetId="0">[29]Revenues!$D$121:$O$121</definedName>
    <definedName name="usage_incoming_seg5" localSheetId="4">[29]Revenues!$D$121:$O$121</definedName>
    <definedName name="usage_incoming_seg5">[30]Revenues!$D$121:$O$121</definedName>
    <definedName name="usage_incoming_seg6" localSheetId="2">[27]Revenues!$D$122:$O$122</definedName>
    <definedName name="usage_incoming_seg6" localSheetId="3">[28]Revenues!$D$122:$O$122</definedName>
    <definedName name="usage_incoming_seg6" localSheetId="0">[29]Revenues!$D$122:$O$122</definedName>
    <definedName name="usage_incoming_seg6" localSheetId="4">[29]Revenues!$D$122:$O$122</definedName>
    <definedName name="usage_incoming_seg6">[30]Revenues!$D$122:$O$122</definedName>
    <definedName name="usage_incoming_seg7" localSheetId="2">[27]Revenues!$D$123:$O$123</definedName>
    <definedName name="usage_incoming_seg7" localSheetId="3">[28]Revenues!$D$123:$O$123</definedName>
    <definedName name="usage_incoming_seg7" localSheetId="0">[29]Revenues!$D$123:$O$123</definedName>
    <definedName name="usage_incoming_seg7" localSheetId="4">[29]Revenues!$D$123:$O$123</definedName>
    <definedName name="usage_incoming_seg7">[30]Revenues!$D$123:$O$123</definedName>
    <definedName name="usage_incoming_seg8" localSheetId="2">[27]Revenues!$D$124:$O$124</definedName>
    <definedName name="usage_incoming_seg8" localSheetId="3">[28]Revenues!$D$124:$O$124</definedName>
    <definedName name="usage_incoming_seg8" localSheetId="0">[29]Revenues!$D$124:$O$124</definedName>
    <definedName name="usage_incoming_seg8" localSheetId="4">[29]Revenues!$D$124:$O$124</definedName>
    <definedName name="usage_incoming_seg8">[30]Revenues!$D$124:$O$124</definedName>
    <definedName name="usage_incoming_seg9" localSheetId="2">[27]Revenues!$D$125:$O$125</definedName>
    <definedName name="usage_incoming_seg9" localSheetId="3">[28]Revenues!$D$125:$O$125</definedName>
    <definedName name="usage_incoming_seg9" localSheetId="0">[29]Revenues!$D$125:$O$125</definedName>
    <definedName name="usage_incoming_seg9" localSheetId="4">[29]Revenues!$D$125:$O$125</definedName>
    <definedName name="usage_incoming_seg9">[30]Revenues!$D$125:$O$125</definedName>
    <definedName name="usage_outgoing_seg1" localSheetId="2">[27]Revenues!$D$89:$O$89</definedName>
    <definedName name="usage_outgoing_seg1" localSheetId="3">[28]Revenues!$D$89:$O$89</definedName>
    <definedName name="usage_outgoing_seg1" localSheetId="0">[29]Revenues!$D$89:$O$89</definedName>
    <definedName name="usage_outgoing_seg1" localSheetId="4">[29]Revenues!$D$89:$O$89</definedName>
    <definedName name="usage_outgoing_seg1">[30]Revenues!$D$89:$O$89</definedName>
    <definedName name="usage_outgoing_seg10" localSheetId="2">[27]Revenues!$D$99:$O$99</definedName>
    <definedName name="usage_outgoing_seg10" localSheetId="3">[28]Revenues!$D$99:$O$99</definedName>
    <definedName name="usage_outgoing_seg10" localSheetId="0">[29]Revenues!$D$99:$O$99</definedName>
    <definedName name="usage_outgoing_seg10" localSheetId="4">[29]Revenues!$D$99:$O$99</definedName>
    <definedName name="usage_outgoing_seg10">[30]Revenues!$D$99:$O$99</definedName>
    <definedName name="usage_outgoing_seg2" localSheetId="2">[27]Revenues!$D$90:$O$90</definedName>
    <definedName name="usage_outgoing_seg2" localSheetId="3">[28]Revenues!$D$90:$O$90</definedName>
    <definedName name="usage_outgoing_seg2" localSheetId="0">[29]Revenues!$D$90:$O$90</definedName>
    <definedName name="usage_outgoing_seg2" localSheetId="4">[29]Revenues!$D$90:$O$90</definedName>
    <definedName name="usage_outgoing_seg2">[30]Revenues!$D$90:$O$90</definedName>
    <definedName name="usage_outgoing_seg3" localSheetId="2">[27]Revenues!$D$91:$O$91</definedName>
    <definedName name="usage_outgoing_seg3" localSheetId="3">[28]Revenues!$D$91:$O$91</definedName>
    <definedName name="usage_outgoing_seg3" localSheetId="0">[29]Revenues!$D$91:$O$91</definedName>
    <definedName name="usage_outgoing_seg3" localSheetId="4">[29]Revenues!$D$91:$O$91</definedName>
    <definedName name="usage_outgoing_seg3">[30]Revenues!$D$91:$O$91</definedName>
    <definedName name="usage_outgoing_seg4" localSheetId="2">[27]Revenues!$D$92:$O$92</definedName>
    <definedName name="usage_outgoing_seg4" localSheetId="3">[28]Revenues!$D$92:$O$92</definedName>
    <definedName name="usage_outgoing_seg4" localSheetId="0">[29]Revenues!$D$92:$O$92</definedName>
    <definedName name="usage_outgoing_seg4" localSheetId="4">[29]Revenues!$D$92:$O$92</definedName>
    <definedName name="usage_outgoing_seg4">[30]Revenues!$D$92:$O$92</definedName>
    <definedName name="usage_outgoing_seg5" localSheetId="2">[27]Revenues!$D$94:$O$94</definedName>
    <definedName name="usage_outgoing_seg5" localSheetId="3">[28]Revenues!$D$94:$O$94</definedName>
    <definedName name="usage_outgoing_seg5" localSheetId="0">[29]Revenues!$D$94:$O$94</definedName>
    <definedName name="usage_outgoing_seg5" localSheetId="4">[29]Revenues!$D$94:$O$94</definedName>
    <definedName name="usage_outgoing_seg5">[30]Revenues!$D$94:$O$94</definedName>
    <definedName name="usage_outgoing_seg6" localSheetId="2">[27]Revenues!$D$95:$O$95</definedName>
    <definedName name="usage_outgoing_seg6" localSheetId="3">[28]Revenues!$D$95:$O$95</definedName>
    <definedName name="usage_outgoing_seg6" localSheetId="0">[29]Revenues!$D$95:$O$95</definedName>
    <definedName name="usage_outgoing_seg6" localSheetId="4">[29]Revenues!$D$95:$O$95</definedName>
    <definedName name="usage_outgoing_seg6">[30]Revenues!$D$95:$O$95</definedName>
    <definedName name="usage_outgoing_seg7" localSheetId="2">[27]Revenues!$D$96:$O$96</definedName>
    <definedName name="usage_outgoing_seg7" localSheetId="3">[28]Revenues!$D$96:$O$96</definedName>
    <definedName name="usage_outgoing_seg7" localSheetId="0">[29]Revenues!$D$96:$O$96</definedName>
    <definedName name="usage_outgoing_seg7" localSheetId="4">[29]Revenues!$D$96:$O$96</definedName>
    <definedName name="usage_outgoing_seg7">[30]Revenues!$D$96:$O$96</definedName>
    <definedName name="usage_outgoing_seg8" localSheetId="2">[27]Revenues!$D$97:$O$97</definedName>
    <definedName name="usage_outgoing_seg8" localSheetId="3">[28]Revenues!$D$97:$O$97</definedName>
    <definedName name="usage_outgoing_seg8" localSheetId="0">[29]Revenues!$D$97:$O$97</definedName>
    <definedName name="usage_outgoing_seg8" localSheetId="4">[29]Revenues!$D$97:$O$97</definedName>
    <definedName name="usage_outgoing_seg8">[30]Revenues!$D$97:$O$97</definedName>
    <definedName name="usage_outgoing_seg9" localSheetId="2">[27]Revenues!$D$98:$O$98</definedName>
    <definedName name="usage_outgoing_seg9" localSheetId="3">[28]Revenues!$D$98:$O$98</definedName>
    <definedName name="usage_outgoing_seg9" localSheetId="0">[29]Revenues!$D$98:$O$98</definedName>
    <definedName name="usage_outgoing_seg9" localSheetId="4">[29]Revenues!$D$98:$O$98</definedName>
    <definedName name="usage_outgoing_seg9">[30]Revenues!$D$98:$O$98</definedName>
    <definedName name="usage_sens_factor" localSheetId="2">[27]Sensitivity!$E$21:$P$21</definedName>
    <definedName name="usage_sens_factor" localSheetId="3">[28]Sensitivity!$E$21:$P$21</definedName>
    <definedName name="usage_sens_factor" localSheetId="0">[29]Sensitivity!$E$21:$P$21</definedName>
    <definedName name="usage_sens_factor" localSheetId="4">[29]Sensitivity!$E$21:$P$21</definedName>
    <definedName name="usage_sens_factor">[30]Sensitivity!$E$21:$P$21</definedName>
    <definedName name="Usage0">[50]Usage!$A$58</definedName>
    <definedName name="Usage1">[50]Usage!$C$59</definedName>
    <definedName name="UsageInput">[50]Inputs!$B$82:$L$127</definedName>
    <definedName name="UsageInput1">[50]Inputs!$H$87</definedName>
    <definedName name="USD" localSheetId="3">#REF!</definedName>
    <definedName name="USD">#REF!</definedName>
    <definedName name="usdr" localSheetId="3">'[130]Int''l'!#REF!</definedName>
    <definedName name="usdr">'[130]Int''l'!#REF!</definedName>
    <definedName name="Use_Average_Data_Tariff?" localSheetId="3">#REF!</definedName>
    <definedName name="Use_Average_Data_Tariff?">#REF!</definedName>
    <definedName name="Use_Mb_?" localSheetId="2">'[68]Usage-Data'!$B$30</definedName>
    <definedName name="Use_Mb_?" localSheetId="3">'[69]Usage-Data'!$B$30</definedName>
    <definedName name="Use_Mb_?" localSheetId="0">'[70]Usage-Data'!$B$30</definedName>
    <definedName name="Use_Mb_?" localSheetId="4">'[70]Usage-Data'!$B$30</definedName>
    <definedName name="Use_Mb_?">'[126]Usage-Data'!$B$30</definedName>
    <definedName name="UseInputDiff">[50]Diffusion!$B$67</definedName>
    <definedName name="UseNatInc" localSheetId="3">[50]Control!#REF!</definedName>
    <definedName name="UseNatInc">[50]Control!#REF!</definedName>
    <definedName name="UseRurUrb">[50]Control!$B$16</definedName>
    <definedName name="UseYard" localSheetId="2">'[68]M-Penetration'!#REF!</definedName>
    <definedName name="UseYard" localSheetId="3">'[69]M-Penetration'!#REF!</definedName>
    <definedName name="UseYard">'[70]M-Penetration'!#REF!</definedName>
    <definedName name="UTIL">#N/A</definedName>
    <definedName name="v" localSheetId="3">#REF!</definedName>
    <definedName name="v">#REF!</definedName>
    <definedName name="VACADS" localSheetId="2">'[131]sal-ann'!#REF!</definedName>
    <definedName name="VACADS" localSheetId="3">'[132]sal-ann'!#REF!</definedName>
    <definedName name="VACADS">'[133]sal-ann'!#REF!</definedName>
    <definedName name="Val_date" localSheetId="3">#REF!</definedName>
    <definedName name="Val_date">#REF!</definedName>
    <definedName name="value_date" localSheetId="3">#REF!</definedName>
    <definedName name="value_date">#REF!</definedName>
    <definedName name="Values_Entered">#N/A</definedName>
    <definedName name="VAs">[50]Assumptions!$D$174</definedName>
    <definedName name="VAS_IN">[108]Inputs!#REF!</definedName>
    <definedName name="VENDOR">[62]Inputs!$AA$29:$AA$38</definedName>
    <definedName name="VERS" localSheetId="3">#REF!</definedName>
    <definedName name="VERS">#REF!</definedName>
    <definedName name="VERS0" localSheetId="3">#REF!</definedName>
    <definedName name="VERS0">#REF!</definedName>
    <definedName name="VERS1" localSheetId="3">#REF!</definedName>
    <definedName name="VERS1">#REF!</definedName>
    <definedName name="VERS10" localSheetId="3">#REF!</definedName>
    <definedName name="VERS10">#REF!</definedName>
    <definedName name="VERS2" localSheetId="3">#REF!</definedName>
    <definedName name="VERS2">#REF!</definedName>
    <definedName name="version_number" localSheetId="2">'[27]Current Inputs'!$H$8</definedName>
    <definedName name="version_number" localSheetId="3">'[28]Current Inputs'!$H$8</definedName>
    <definedName name="version_number" localSheetId="0">'[29]Current Inputs'!$H$8</definedName>
    <definedName name="version_number" localSheetId="4">'[29]Current Inputs'!$H$8</definedName>
    <definedName name="version_number">'[30]Current Inputs'!$H$8</definedName>
    <definedName name="VISADATE">#N/A</definedName>
    <definedName name="VISAEXPIRY">#N/A</definedName>
    <definedName name="VISANUMBER">#N/A</definedName>
    <definedName name="voice_rev_per_sub_block" localSheetId="2">[27]Revenues!$D$132:$O$142</definedName>
    <definedName name="voice_rev_per_sub_block" localSheetId="3">[28]Revenues!$D$132:$O$142</definedName>
    <definedName name="voice_rev_per_sub_block" localSheetId="0">[29]Revenues!$D$132:$O$142</definedName>
    <definedName name="voice_rev_per_sub_block" localSheetId="4">[29]Revenues!$D$132:$O$142</definedName>
    <definedName name="voice_rev_per_sub_block">[30]Revenues!$D$132:$O$142</definedName>
    <definedName name="VOICECHAN_TRU" localSheetId="2">[12]Capex!#REF!</definedName>
    <definedName name="VOICECHAN_TRU" localSheetId="3">[13]Capex!#REF!</definedName>
    <definedName name="VOICECHAN_TRU">[39]Capex!#REF!</definedName>
    <definedName name="VOL">#N/A</definedName>
    <definedName name="WACC" localSheetId="3">#REF!</definedName>
    <definedName name="WACC">#REF!</definedName>
    <definedName name="WACC_sen" localSheetId="3">#REF!</definedName>
    <definedName name="WACC_sen">#REF!</definedName>
    <definedName name="Wataniya" localSheetId="3" hidden="1">[134]PROD!#REF!</definedName>
    <definedName name="Wataniya" hidden="1">[134]PROD!#REF!</definedName>
    <definedName name="wcdma_carrier" localSheetId="2">'[27]UMTS Capex'!$D$23</definedName>
    <definedName name="wcdma_carrier" localSheetId="3">'[28]UMTS Capex'!$D$23</definedName>
    <definedName name="wcdma_carrier" localSheetId="0">'[29]UMTS Capex'!$D$23</definedName>
    <definedName name="wcdma_carrier" localSheetId="4">'[29]UMTS Capex'!$D$23</definedName>
    <definedName name="wcdma_carrier">'[30]UMTS Capex'!$D$23</definedName>
    <definedName name="wcdma_microcell" localSheetId="2">'[27]UMTS Capex'!$D$25</definedName>
    <definedName name="wcdma_microcell" localSheetId="3">'[28]UMTS Capex'!$D$25</definedName>
    <definedName name="wcdma_microcell" localSheetId="0">'[29]UMTS Capex'!$D$25</definedName>
    <definedName name="wcdma_microcell" localSheetId="4">'[29]UMTS Capex'!$D$25</definedName>
    <definedName name="wcdma_microcell">'[30]UMTS Capex'!$D$25</definedName>
    <definedName name="wcdma_omni_base" localSheetId="2">'[27]UMTS Capex'!$D$21</definedName>
    <definedName name="wcdma_omni_base" localSheetId="3">'[28]UMTS Capex'!$D$21</definedName>
    <definedName name="wcdma_omni_base" localSheetId="0">'[29]UMTS Capex'!$D$21</definedName>
    <definedName name="wcdma_omni_base" localSheetId="4">'[29]UMTS Capex'!$D$21</definedName>
    <definedName name="wcdma_omni_base">'[30]UMTS Capex'!$D$21</definedName>
    <definedName name="wcdma_tri_base" localSheetId="2">'[27]UMTS Capex'!$D$22</definedName>
    <definedName name="wcdma_tri_base" localSheetId="3">'[28]UMTS Capex'!$D$22</definedName>
    <definedName name="wcdma_tri_base" localSheetId="0">'[29]UMTS Capex'!$D$22</definedName>
    <definedName name="wcdma_tri_base" localSheetId="4">'[29]UMTS Capex'!$D$22</definedName>
    <definedName name="wcdma_tri_base">'[30]UMTS Capex'!$D$22</definedName>
    <definedName name="wcdma_tri_carrier" localSheetId="2">'[27]UMTS Capex'!$D$24</definedName>
    <definedName name="wcdma_tri_carrier" localSheetId="3">'[28]UMTS Capex'!$D$24</definedName>
    <definedName name="wcdma_tri_carrier" localSheetId="0">'[29]UMTS Capex'!$D$24</definedName>
    <definedName name="wcdma_tri_carrier" localSheetId="4">'[29]UMTS Capex'!$D$24</definedName>
    <definedName name="wcdma_tri_carrier">'[30]UMTS Capex'!$D$24</definedName>
    <definedName name="WI0" localSheetId="3">#REF!</definedName>
    <definedName name="WI0">#REF!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5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#N/A</definedName>
    <definedName name="YA">#REF!</definedName>
    <definedName name="YA_Disposed">#REF!</definedName>
    <definedName name="YA_of_Tranferor">[44]Trans!#REF!</definedName>
    <definedName name="YA_of_Transferor">[44]Trans!#REF!</definedName>
    <definedName name="YA_Purchased">#REF!</definedName>
    <definedName name="YA_transferred_in">[44]Trans!#REF!</definedName>
    <definedName name="year" localSheetId="2">[77]Cover!$N$2</definedName>
    <definedName name="year" localSheetId="0">[78]Cover!$N$2</definedName>
    <definedName name="year" localSheetId="4">[78]Cover!$N$2</definedName>
    <definedName name="year">[79]Cover!$N$2</definedName>
    <definedName name="year_end_other_debt" localSheetId="2">'[27]Funds and Valuation'!$E$83:$P$83</definedName>
    <definedName name="year_end_other_debt" localSheetId="3">'[28]Funds and Valuation'!$E$83:$P$83</definedName>
    <definedName name="year_end_other_debt" localSheetId="0">'[29]Funds and Valuation'!$E$83:$P$83</definedName>
    <definedName name="year_end_other_debt" localSheetId="4">'[29]Funds and Valuation'!$E$83:$P$83</definedName>
    <definedName name="year_end_other_debt">'[30]Funds and Valuation'!$E$83:$P$83</definedName>
    <definedName name="year_end_supplier_credit" localSheetId="2">'[27]Funds and Valuation'!$E$76:$P$76</definedName>
    <definedName name="year_end_supplier_credit" localSheetId="3">'[28]Funds and Valuation'!$E$76:$P$76</definedName>
    <definedName name="year_end_supplier_credit" localSheetId="0">'[29]Funds and Valuation'!$E$76:$P$76</definedName>
    <definedName name="year_end_supplier_credit" localSheetId="4">'[29]Funds and Valuation'!$E$76:$P$76</definedName>
    <definedName name="year_end_supplier_credit">'[30]Funds and Valuation'!$E$76:$P$76</definedName>
    <definedName name="yearheader" localSheetId="2">'[81]Front Sheet'!$F$17</definedName>
    <definedName name="yearheader" localSheetId="3">'[82]Front Sheet'!$F$17</definedName>
    <definedName name="yearheader" localSheetId="0">'[83]Front Sheet'!$F$17</definedName>
    <definedName name="yearheader" localSheetId="4">'[83]Front Sheet'!$F$17</definedName>
    <definedName name="yearheader">'[84]Front Sheet'!$F$17</definedName>
    <definedName name="YesNo" localSheetId="3">[135]Sys!#REF!</definedName>
    <definedName name="YesNo">[135]Sys!#REF!</definedName>
    <definedName name="you">'[59]tax comp'!#REF!</definedName>
    <definedName name="z" localSheetId="3">#REF!</definedName>
    <definedName name="z">#REF!</definedName>
    <definedName name="Z_AA55CEA1_BC6E_4269_90E4_63A267D53743_.wvu.Cols" localSheetId="1" hidden="1">' ARPU QAR '!#REF!,' ARPU QAR '!#REF!</definedName>
    <definedName name="Z_AA55CEA1_BC6E_4269_90E4_63A267D53743_.wvu.Cols" localSheetId="5" hidden="1">' ARPU USD'!#REF!,' ARPU USD'!#REF!</definedName>
    <definedName name="Z_AA55CEA1_BC6E_4269_90E4_63A267D53743_.wvu.Cols" localSheetId="2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Cols" localSheetId="4" hidden="1">'Rev-USD'!#REF!,'Rev-USD'!#REF!,'Rev-USD'!#REF!,'Rev-USD'!#REF!</definedName>
    <definedName name="Z_AA55CEA1_BC6E_4269_90E4_63A267D53743_.wvu.PrintArea" localSheetId="1" hidden="1">' ARPU QAR '!$B$2:$B$67</definedName>
    <definedName name="Z_AA55CEA1_BC6E_4269_90E4_63A267D53743_.wvu.PrintArea" localSheetId="5" hidden="1">' ARPU USD'!$B$3:$B$66</definedName>
    <definedName name="Z_AA55CEA1_BC6E_4269_90E4_63A267D53743_.wvu.PrintArea" localSheetId="2" hidden="1">Cust!$B$2:$H$11</definedName>
    <definedName name="Z_AA55CEA1_BC6E_4269_90E4_63A267D53743_.wvu.PrintArea" localSheetId="0" hidden="1">'Rev-QAR'!#REF!</definedName>
    <definedName name="Z_AA55CEA1_BC6E_4269_90E4_63A267D53743_.wvu.PrintArea" localSheetId="4" hidden="1">'Rev-USD'!#REF!</definedName>
    <definedName name="Z_AA55CEA1_BC6E_4269_90E4_63A267D53743_.wvu.Rows" localSheetId="0" hidden="1">'Rev-QAR'!#REF!</definedName>
    <definedName name="Z_AA55CEA1_BC6E_4269_90E4_63A267D53743_.wvu.Rows" localSheetId="4" hidden="1">'Rev-USD'!#REF!</definedName>
    <definedName name="Z_F5C4F59D_4F5A_407A_A61B_81B24CBA8D20_.wvu.Cols" localSheetId="1" hidden="1">' ARPU QAR '!#REF!,' ARPU QAR '!#REF!</definedName>
    <definedName name="Z_F5C4F59D_4F5A_407A_A61B_81B24CBA8D20_.wvu.Cols" localSheetId="5" hidden="1">' ARPU USD'!#REF!,' ARPU USD'!#REF!</definedName>
    <definedName name="Z_F5C4F59D_4F5A_407A_A61B_81B24CBA8D20_.wvu.Cols" localSheetId="2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Cols" localSheetId="4" hidden="1">'Rev-USD'!#REF!,'Rev-USD'!#REF!,'Rev-USD'!#REF!,'Rev-USD'!#REF!</definedName>
    <definedName name="Z_F5C4F59D_4F5A_407A_A61B_81B24CBA8D20_.wvu.PrintArea" localSheetId="1" hidden="1">' ARPU QAR '!$B$2:$B$67</definedName>
    <definedName name="Z_F5C4F59D_4F5A_407A_A61B_81B24CBA8D20_.wvu.PrintArea" localSheetId="5" hidden="1">' ARPU USD'!$B$3:$B$66</definedName>
    <definedName name="Z_F5C4F59D_4F5A_407A_A61B_81B24CBA8D20_.wvu.PrintArea" localSheetId="2" hidden="1">Cust!$B$2:$H$11</definedName>
    <definedName name="Z_F5C4F59D_4F5A_407A_A61B_81B24CBA8D20_.wvu.PrintArea" localSheetId="0" hidden="1">'Rev-QAR'!$A$1:$A$102</definedName>
    <definedName name="Z_F5C4F59D_4F5A_407A_A61B_81B24CBA8D20_.wvu.PrintArea" localSheetId="4" hidden="1">'Rev-USD'!$A$1:$A$102</definedName>
    <definedName name="Z_F5C4F59D_4F5A_407A_A61B_81B24CBA8D20_.wvu.Rows" localSheetId="0" hidden="1">'Rev-QAR'!#REF!</definedName>
    <definedName name="Z_F5C4F59D_4F5A_407A_A61B_81B24CBA8D20_.wvu.Rows" localSheetId="4" hidden="1">'Rev-USD'!#REF!</definedName>
    <definedName name="合同类型">[100]_配置步骤!$C$19</definedName>
  </definedNames>
  <calcPr calcId="152511"/>
</workbook>
</file>

<file path=xl/calcChain.xml><?xml version="1.0" encoding="utf-8"?>
<calcChain xmlns="http://schemas.openxmlformats.org/spreadsheetml/2006/main">
  <c r="H74" i="4" l="1"/>
  <c r="N28" i="7"/>
  <c r="R28" i="7" s="1"/>
  <c r="L30" i="7"/>
  <c r="N26" i="7"/>
  <c r="R26" i="7" s="1"/>
  <c r="N24" i="7"/>
  <c r="R24" i="7" s="1"/>
  <c r="N22" i="7"/>
  <c r="R22" i="7" s="1"/>
  <c r="N20" i="7"/>
  <c r="R20" i="7" s="1"/>
  <c r="N18" i="7"/>
  <c r="R18" i="7" s="1"/>
  <c r="N16" i="7"/>
  <c r="R16" i="7" s="1"/>
  <c r="N14" i="7"/>
  <c r="R14" i="7" s="1"/>
  <c r="N12" i="7"/>
  <c r="R12" i="7" s="1"/>
  <c r="N10" i="7"/>
  <c r="R10" i="7" s="1"/>
  <c r="N8" i="7"/>
  <c r="R8" i="7" s="1"/>
  <c r="J30" i="7"/>
  <c r="H30" i="7"/>
  <c r="F30" i="7"/>
  <c r="D30" i="7"/>
  <c r="H69" i="6"/>
  <c r="H66" i="6"/>
  <c r="H64" i="6"/>
  <c r="H63" i="6"/>
  <c r="H60" i="6"/>
  <c r="H58" i="6"/>
  <c r="H57" i="6"/>
  <c r="H56" i="6"/>
  <c r="H53" i="6"/>
  <c r="D53" i="6"/>
  <c r="C53" i="6"/>
  <c r="H51" i="6"/>
  <c r="D51" i="6"/>
  <c r="C51" i="6"/>
  <c r="H50" i="6"/>
  <c r="D50" i="6"/>
  <c r="C50" i="6"/>
  <c r="H49" i="6"/>
  <c r="D49" i="6"/>
  <c r="C49" i="6"/>
  <c r="H46" i="6"/>
  <c r="H44" i="6"/>
  <c r="H43" i="6"/>
  <c r="H40" i="6"/>
  <c r="H38" i="6"/>
  <c r="H37" i="6"/>
  <c r="H36" i="6"/>
  <c r="H33" i="6"/>
  <c r="H31" i="6"/>
  <c r="H29" i="6"/>
  <c r="H28" i="6"/>
  <c r="H24" i="6"/>
  <c r="H20" i="6"/>
  <c r="H18" i="6"/>
  <c r="H17" i="6"/>
  <c r="H16" i="6"/>
  <c r="H13" i="6"/>
  <c r="H11" i="6"/>
  <c r="H10" i="6"/>
  <c r="H9" i="6"/>
  <c r="H8" i="6"/>
  <c r="H87" i="5"/>
  <c r="H86" i="5"/>
  <c r="H84" i="5"/>
  <c r="E74" i="4"/>
  <c r="H69" i="4"/>
  <c r="G69" i="4"/>
  <c r="F69" i="4"/>
  <c r="H64" i="4"/>
  <c r="G64" i="4"/>
  <c r="F64" i="4"/>
  <c r="H56" i="4"/>
  <c r="G56" i="4"/>
  <c r="F56" i="4"/>
  <c r="H51" i="4"/>
  <c r="G51" i="4"/>
  <c r="F51" i="4"/>
  <c r="D51" i="4"/>
  <c r="D74" i="4" s="1"/>
  <c r="H45" i="4"/>
  <c r="G45" i="4"/>
  <c r="F45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26" i="4"/>
  <c r="G26" i="4"/>
  <c r="F26" i="4"/>
  <c r="H17" i="4"/>
  <c r="G17" i="4"/>
  <c r="F17" i="4"/>
  <c r="H11" i="4"/>
  <c r="G11" i="4"/>
  <c r="F11" i="4"/>
  <c r="C38" i="4" l="1"/>
  <c r="F38" i="4"/>
  <c r="G38" i="4"/>
  <c r="D38" i="4"/>
  <c r="H38" i="4"/>
  <c r="E38" i="4"/>
  <c r="F74" i="4"/>
  <c r="G74" i="4"/>
  <c r="N6" i="7"/>
  <c r="N30" i="7" l="1"/>
  <c r="R6" i="7"/>
  <c r="R30" i="7" s="1"/>
</calcChain>
</file>

<file path=xl/comments1.xml><?xml version="1.0" encoding="utf-8"?>
<comments xmlns="http://schemas.openxmlformats.org/spreadsheetml/2006/main">
  <authors>
    <author>Author</author>
  </authors>
  <commentList>
    <comment ref="B23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Merged with postpaid as advised by Rupesh per email on April 28, 2012</t>
        </r>
      </text>
    </comment>
  </commentList>
</comments>
</file>

<file path=xl/sharedStrings.xml><?xml version="1.0" encoding="utf-8"?>
<sst xmlns="http://schemas.openxmlformats.org/spreadsheetml/2006/main" count="389" uniqueCount="75">
  <si>
    <t xml:space="preserve">       Operating Results  by Operations in USD Millions</t>
  </si>
  <si>
    <t>&lt;&lt;&lt; USD Conversion rate</t>
  </si>
  <si>
    <t>Q4 2014</t>
  </si>
  <si>
    <t>Q1 2015</t>
  </si>
  <si>
    <t>Q2 2015</t>
  </si>
  <si>
    <t>Q3 2015</t>
  </si>
  <si>
    <t>Q4 2015</t>
  </si>
  <si>
    <t>Q1 2016</t>
  </si>
  <si>
    <t>3M 2016</t>
  </si>
  <si>
    <t>3M 2015</t>
  </si>
  <si>
    <t>OOREDOO GROUP</t>
  </si>
  <si>
    <t>Revenue</t>
  </si>
  <si>
    <t>Wireless</t>
  </si>
  <si>
    <t xml:space="preserve">Wireline </t>
  </si>
  <si>
    <t>EBITDA</t>
  </si>
  <si>
    <t>% EBITDA</t>
  </si>
  <si>
    <t>NET PROFIT</t>
  </si>
  <si>
    <t>Net Profit to Ooredoo shareholders</t>
  </si>
  <si>
    <t>Capex</t>
  </si>
  <si>
    <t>Qatar operation</t>
  </si>
  <si>
    <t>Indonesia</t>
  </si>
  <si>
    <t>Iraq</t>
  </si>
  <si>
    <t>Revenue-Wireless</t>
  </si>
  <si>
    <t>Oman</t>
  </si>
  <si>
    <t>Wireline</t>
  </si>
  <si>
    <t>Myanmar</t>
  </si>
  <si>
    <t>WATANIYA GROUP</t>
  </si>
  <si>
    <t>Kuwait</t>
  </si>
  <si>
    <t>Tunisia</t>
  </si>
  <si>
    <t>Algeria</t>
  </si>
  <si>
    <t>Maldives</t>
  </si>
  <si>
    <t>Palestine</t>
  </si>
  <si>
    <t>Note:    1.  Ooredoo Group reflects the consolidated results including share in associates and intra-group adjustments.</t>
  </si>
  <si>
    <t xml:space="preserve">       Operating Results  by Operations in QR Millions</t>
  </si>
  <si>
    <t xml:space="preserve"> Total Customers by Operation (number)</t>
  </si>
  <si>
    <t>QATAR</t>
  </si>
  <si>
    <t>Postpaid</t>
  </si>
  <si>
    <t>Prepaid</t>
  </si>
  <si>
    <t>Wireless Broadband</t>
  </si>
  <si>
    <t>Fixed Line</t>
  </si>
  <si>
    <t>Total Customers</t>
  </si>
  <si>
    <t>INDONESIA</t>
  </si>
  <si>
    <t>IRAQ</t>
  </si>
  <si>
    <t>OMAN</t>
  </si>
  <si>
    <t>MYANMAR</t>
  </si>
  <si>
    <t>FANOOS</t>
  </si>
  <si>
    <t>KUWAIT</t>
  </si>
  <si>
    <t>TUNISIA</t>
  </si>
  <si>
    <t>ALGERIA</t>
  </si>
  <si>
    <t>MALDIVES</t>
  </si>
  <si>
    <t>PALESTINE</t>
  </si>
  <si>
    <t>PAKISTAN</t>
  </si>
  <si>
    <t>Fixed Wireless</t>
  </si>
  <si>
    <t xml:space="preserve">Total Consolidated Customers </t>
  </si>
  <si>
    <t>reported</t>
  </si>
  <si>
    <t>Quarterly ARPU by Operation in  Qatari Riyal</t>
  </si>
  <si>
    <t>BLENDED ARPU</t>
  </si>
  <si>
    <t>Restatement as advised by Rupesh on April 28, 2012:</t>
  </si>
  <si>
    <t>Nawras ARPU re-statement:</t>
  </si>
  <si>
    <t>QAR</t>
  </si>
  <si>
    <t>USD</t>
  </si>
  <si>
    <t>As reported-QAR</t>
  </si>
  <si>
    <t>Quarterly ARPU by Operation in  US Dollar</t>
  </si>
  <si>
    <t>Consolidated Customer Status as at 31st March 2016</t>
  </si>
  <si>
    <t>POSTPAID</t>
  </si>
  <si>
    <t>PREPAID</t>
  </si>
  <si>
    <t>WIRELESS BROADBAND</t>
  </si>
  <si>
    <t>FIXED LINE</t>
  </si>
  <si>
    <t>FIXED WIRELESS</t>
  </si>
  <si>
    <t>Ownership</t>
  </si>
  <si>
    <t>PROPORTIONAL CUSTOMERS</t>
  </si>
  <si>
    <t>Qatar</t>
  </si>
  <si>
    <t>Fanoos</t>
  </si>
  <si>
    <t>Pakistan</t>
  </si>
  <si>
    <t>Total Active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</si>
</sst>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0%"/>
    <numFmt numFmtId="165" formatCode="_(* #,##0.00000_);_(* \(#,##0.00000\);_(* &quot;-&quot;??_);_(@_)"/>
    <numFmt numFmtId="166" formatCode="#,##0.0_);\(#,##0.0\)"/>
    <numFmt numFmtId="167" formatCode="#,##0.000_);\(#,##0.000\)"/>
    <numFmt numFmtId="168" formatCode="_(* #,##0.0_);_(* \(#,##0.0\);_(* &quot;-&quot;??_);_(@_)"/>
    <numFmt numFmtId="169" formatCode="0.0%"/>
    <numFmt numFmtId="170" formatCode="_(* #,##0_);_(* \(#,##0\);_(* &quot;-&quot;??_);_(@_)"/>
    <numFmt numFmtId="171" formatCode="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i/>
      <sz val="10"/>
      <name val="Tahoma"/>
      <family val="2"/>
    </font>
    <font>
      <b/>
      <i/>
      <sz val="10"/>
      <color theme="0"/>
      <name val="Tahoma"/>
      <family val="2"/>
    </font>
    <font>
      <sz val="8"/>
      <name val="Tahoma"/>
      <family val="2"/>
    </font>
    <font>
      <sz val="10"/>
      <color rgb="FF0070C0"/>
      <name val="Tahoma"/>
      <family val="2"/>
    </font>
    <font>
      <i/>
      <sz val="9"/>
      <name val="Tahoma"/>
      <family val="2"/>
    </font>
    <font>
      <u/>
      <sz val="10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1">
    <xf numFmtId="0" fontId="0" fillId="0" borderId="0" xfId="0"/>
    <xf numFmtId="164" fontId="3" fillId="0" borderId="0" xfId="2" applyNumberFormat="1" applyFont="1"/>
    <xf numFmtId="165" fontId="3" fillId="0" borderId="1" xfId="3" applyNumberFormat="1" applyFont="1" applyFill="1" applyBorder="1"/>
    <xf numFmtId="0" fontId="3" fillId="0" borderId="0" xfId="1" applyFont="1"/>
    <xf numFmtId="164" fontId="3" fillId="0" borderId="0" xfId="2" applyNumberFormat="1" applyFont="1" applyFill="1"/>
    <xf numFmtId="0" fontId="4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Continuous" vertical="center" wrapText="1"/>
    </xf>
    <xf numFmtId="164" fontId="3" fillId="0" borderId="0" xfId="2" applyNumberFormat="1" applyFont="1" applyAlignment="1">
      <alignment horizontal="center" vertical="center"/>
    </xf>
    <xf numFmtId="0" fontId="3" fillId="3" borderId="5" xfId="1" applyFont="1" applyFill="1" applyBorder="1"/>
    <xf numFmtId="0" fontId="3" fillId="3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3" fillId="0" borderId="0" xfId="1" applyFont="1" applyFill="1"/>
    <xf numFmtId="164" fontId="3" fillId="0" borderId="0" xfId="2" applyNumberFormat="1" applyFont="1" applyFill="1" applyBorder="1"/>
    <xf numFmtId="164" fontId="3" fillId="0" borderId="0" xfId="2" applyNumberFormat="1" applyFont="1" applyFill="1" applyAlignment="1">
      <alignment horizontal="right"/>
    </xf>
    <xf numFmtId="0" fontId="3" fillId="3" borderId="8" xfId="1" applyFont="1" applyFill="1" applyBorder="1"/>
    <xf numFmtId="0" fontId="3" fillId="3" borderId="9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3" fillId="3" borderId="11" xfId="1" applyFont="1" applyFill="1" applyBorder="1"/>
    <xf numFmtId="0" fontId="3" fillId="3" borderId="0" xfId="1" applyFont="1" applyFill="1" applyBorder="1" applyAlignment="1">
      <alignment horizontal="center"/>
    </xf>
    <xf numFmtId="0" fontId="4" fillId="2" borderId="0" xfId="1" applyFont="1" applyFill="1" applyBorder="1"/>
    <xf numFmtId="0" fontId="4" fillId="2" borderId="12" xfId="1" applyFont="1" applyFill="1" applyBorder="1"/>
    <xf numFmtId="0" fontId="6" fillId="3" borderId="11" xfId="1" applyFont="1" applyFill="1" applyBorder="1" applyAlignment="1">
      <alignment horizontal="left"/>
    </xf>
    <xf numFmtId="166" fontId="3" fillId="3" borderId="0" xfId="1" applyNumberFormat="1" applyFont="1" applyFill="1" applyBorder="1"/>
    <xf numFmtId="167" fontId="4" fillId="2" borderId="0" xfId="1" applyNumberFormat="1" applyFont="1" applyFill="1" applyBorder="1"/>
    <xf numFmtId="166" fontId="4" fillId="2" borderId="12" xfId="1" applyNumberFormat="1" applyFont="1" applyFill="1" applyBorder="1"/>
    <xf numFmtId="0" fontId="6" fillId="3" borderId="11" xfId="1" applyFont="1" applyFill="1" applyBorder="1" applyAlignment="1">
      <alignment horizontal="left" indent="2"/>
    </xf>
    <xf numFmtId="168" fontId="6" fillId="3" borderId="0" xfId="3" applyNumberFormat="1" applyFont="1" applyFill="1" applyBorder="1"/>
    <xf numFmtId="168" fontId="5" fillId="2" borderId="0" xfId="3" applyNumberFormat="1" applyFont="1" applyFill="1" applyBorder="1"/>
    <xf numFmtId="168" fontId="5" fillId="2" borderId="12" xfId="3" applyNumberFormat="1" applyFont="1" applyFill="1" applyBorder="1"/>
    <xf numFmtId="0" fontId="3" fillId="3" borderId="11" xfId="1" applyFont="1" applyFill="1" applyBorder="1" applyAlignment="1">
      <alignment horizontal="left" indent="3"/>
    </xf>
    <xf numFmtId="168" fontId="7" fillId="3" borderId="0" xfId="3" applyNumberFormat="1" applyFont="1" applyFill="1" applyBorder="1" applyAlignment="1"/>
    <xf numFmtId="168" fontId="8" fillId="2" borderId="0" xfId="3" applyNumberFormat="1" applyFont="1" applyFill="1" applyBorder="1"/>
    <xf numFmtId="168" fontId="8" fillId="2" borderId="12" xfId="3" applyNumberFormat="1" applyFont="1" applyFill="1" applyBorder="1" applyAlignment="1"/>
    <xf numFmtId="0" fontId="3" fillId="0" borderId="0" xfId="1" applyFont="1" applyFill="1" applyBorder="1" applyAlignment="1">
      <alignment horizontal="left" indent="2"/>
    </xf>
    <xf numFmtId="0" fontId="7" fillId="3" borderId="11" xfId="1" applyFont="1" applyFill="1" applyBorder="1" applyAlignment="1">
      <alignment horizontal="left" indent="3"/>
    </xf>
    <xf numFmtId="0" fontId="7" fillId="0" borderId="0" xfId="1" applyFont="1" applyFill="1"/>
    <xf numFmtId="168" fontId="5" fillId="2" borderId="12" xfId="3" applyNumberFormat="1" applyFont="1" applyFill="1" applyBorder="1" applyAlignment="1"/>
    <xf numFmtId="0" fontId="9" fillId="3" borderId="11" xfId="1" applyFont="1" applyFill="1" applyBorder="1" applyAlignment="1">
      <alignment horizontal="left" indent="3"/>
    </xf>
    <xf numFmtId="9" fontId="9" fillId="3" borderId="0" xfId="2" applyNumberFormat="1" applyFont="1" applyFill="1" applyBorder="1"/>
    <xf numFmtId="9" fontId="10" fillId="2" borderId="0" xfId="2" applyNumberFormat="1" applyFont="1" applyFill="1" applyBorder="1"/>
    <xf numFmtId="9" fontId="10" fillId="2" borderId="12" xfId="2" applyNumberFormat="1" applyFont="1" applyFill="1" applyBorder="1"/>
    <xf numFmtId="0" fontId="7" fillId="0" borderId="0" xfId="1" applyFont="1" applyFill="1" applyBorder="1" applyAlignment="1">
      <alignment horizontal="left" indent="3"/>
    </xf>
    <xf numFmtId="168" fontId="3" fillId="3" borderId="0" xfId="3" applyNumberFormat="1" applyFont="1" applyFill="1" applyBorder="1"/>
    <xf numFmtId="0" fontId="6" fillId="3" borderId="11" xfId="1" applyFont="1" applyFill="1" applyBorder="1"/>
    <xf numFmtId="0" fontId="9" fillId="3" borderId="11" xfId="1" applyFont="1" applyFill="1" applyBorder="1" applyAlignment="1">
      <alignment horizontal="left" indent="2"/>
    </xf>
    <xf numFmtId="168" fontId="9" fillId="3" borderId="0" xfId="3" applyNumberFormat="1" applyFont="1" applyFill="1" applyBorder="1"/>
    <xf numFmtId="0" fontId="3" fillId="3" borderId="9" xfId="1" applyFont="1" applyFill="1" applyBorder="1"/>
    <xf numFmtId="166" fontId="4" fillId="2" borderId="9" xfId="1" applyNumberFormat="1" applyFont="1" applyFill="1" applyBorder="1"/>
    <xf numFmtId="0" fontId="4" fillId="2" borderId="10" xfId="1" applyFont="1" applyFill="1" applyBorder="1"/>
    <xf numFmtId="0" fontId="6" fillId="0" borderId="11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Fill="1" applyBorder="1"/>
    <xf numFmtId="166" fontId="4" fillId="2" borderId="0" xfId="1" applyNumberFormat="1" applyFont="1" applyFill="1" applyBorder="1"/>
    <xf numFmtId="0" fontId="3" fillId="0" borderId="11" xfId="1" applyFont="1" applyBorder="1" applyAlignment="1">
      <alignment horizontal="left" indent="2"/>
    </xf>
    <xf numFmtId="168" fontId="3" fillId="0" borderId="0" xfId="3" applyNumberFormat="1" applyFont="1" applyFill="1" applyBorder="1"/>
    <xf numFmtId="168" fontId="7" fillId="0" borderId="0" xfId="3" applyNumberFormat="1" applyFont="1" applyFill="1" applyBorder="1"/>
    <xf numFmtId="168" fontId="4" fillId="2" borderId="0" xfId="3" applyNumberFormat="1" applyFont="1" applyFill="1" applyBorder="1"/>
    <xf numFmtId="168" fontId="4" fillId="2" borderId="12" xfId="3" applyNumberFormat="1" applyFont="1" applyFill="1" applyBorder="1"/>
    <xf numFmtId="0" fontId="7" fillId="0" borderId="11" xfId="1" applyFont="1" applyBorder="1" applyAlignment="1">
      <alignment horizontal="left" indent="3"/>
    </xf>
    <xf numFmtId="0" fontId="7" fillId="0" borderId="0" xfId="1" applyFont="1"/>
    <xf numFmtId="164" fontId="7" fillId="0" borderId="0" xfId="2" applyNumberFormat="1" applyFont="1"/>
    <xf numFmtId="10" fontId="3" fillId="0" borderId="0" xfId="2" applyNumberFormat="1" applyFont="1"/>
    <xf numFmtId="0" fontId="9" fillId="0" borderId="11" xfId="1" applyFont="1" applyBorder="1" applyAlignment="1">
      <alignment horizontal="left" indent="3"/>
    </xf>
    <xf numFmtId="9" fontId="9" fillId="0" borderId="0" xfId="2" applyFont="1" applyFill="1" applyBorder="1"/>
    <xf numFmtId="10" fontId="7" fillId="0" borderId="0" xfId="2" applyNumberFormat="1" applyFont="1"/>
    <xf numFmtId="168" fontId="4" fillId="2" borderId="12" xfId="3" applyNumberFormat="1" applyFont="1" applyFill="1" applyBorder="1" applyAlignment="1"/>
    <xf numFmtId="0" fontId="7" fillId="0" borderId="8" xfId="1" applyFont="1" applyBorder="1" applyAlignment="1">
      <alignment horizontal="left" indent="2"/>
    </xf>
    <xf numFmtId="168" fontId="7" fillId="0" borderId="9" xfId="3" applyNumberFormat="1" applyFont="1" applyFill="1" applyBorder="1"/>
    <xf numFmtId="168" fontId="4" fillId="2" borderId="9" xfId="3" applyNumberFormat="1" applyFont="1" applyFill="1" applyBorder="1"/>
    <xf numFmtId="168" fontId="4" fillId="2" borderId="10" xfId="3" applyNumberFormat="1" applyFont="1" applyFill="1" applyBorder="1" applyAlignment="1"/>
    <xf numFmtId="166" fontId="4" fillId="2" borderId="6" xfId="1" applyNumberFormat="1" applyFont="1" applyFill="1" applyBorder="1"/>
    <xf numFmtId="0" fontId="4" fillId="2" borderId="7" xfId="1" applyFont="1" applyFill="1" applyBorder="1"/>
    <xf numFmtId="0" fontId="3" fillId="0" borderId="0" xfId="1" applyFont="1" applyBorder="1" applyAlignment="1">
      <alignment horizontal="left" indent="2"/>
    </xf>
    <xf numFmtId="0" fontId="7" fillId="0" borderId="0" xfId="1" applyFont="1" applyBorder="1" applyAlignment="1">
      <alignment horizontal="left" indent="3"/>
    </xf>
    <xf numFmtId="9" fontId="10" fillId="2" borderId="12" xfId="2" applyFont="1" applyFill="1" applyBorder="1"/>
    <xf numFmtId="168" fontId="3" fillId="0" borderId="0" xfId="3" applyNumberFormat="1" applyFont="1" applyFill="1" applyBorder="1" applyAlignment="1"/>
    <xf numFmtId="0" fontId="6" fillId="0" borderId="11" xfId="1" applyFont="1" applyBorder="1" applyAlignment="1">
      <alignment horizontal="left" indent="2"/>
    </xf>
    <xf numFmtId="9" fontId="10" fillId="2" borderId="12" xfId="2" applyNumberFormat="1" applyFont="1" applyFill="1" applyBorder="1" applyAlignment="1"/>
    <xf numFmtId="0" fontId="6" fillId="0" borderId="11" xfId="1" applyFont="1" applyBorder="1" applyAlignment="1">
      <alignment horizontal="left"/>
    </xf>
    <xf numFmtId="4" fontId="3" fillId="0" borderId="0" xfId="2" applyNumberFormat="1" applyFont="1"/>
    <xf numFmtId="9" fontId="3" fillId="0" borderId="0" xfId="2" applyFont="1"/>
    <xf numFmtId="10" fontId="3" fillId="0" borderId="0" xfId="2" applyNumberFormat="1" applyFont="1" applyFill="1" applyBorder="1"/>
    <xf numFmtId="4" fontId="7" fillId="0" borderId="0" xfId="2" applyNumberFormat="1" applyFont="1"/>
    <xf numFmtId="4" fontId="7" fillId="0" borderId="0" xfId="1" applyNumberFormat="1" applyFont="1"/>
    <xf numFmtId="9" fontId="7" fillId="0" borderId="0" xfId="2" applyFont="1"/>
    <xf numFmtId="0" fontId="7" fillId="0" borderId="0" xfId="1" applyFont="1" applyFill="1" applyBorder="1"/>
    <xf numFmtId="10" fontId="7" fillId="0" borderId="0" xfId="2" applyNumberFormat="1" applyFont="1" applyFill="1" applyBorder="1"/>
    <xf numFmtId="0" fontId="6" fillId="0" borderId="0" xfId="1" applyFont="1" applyFill="1" applyBorder="1" applyAlignment="1">
      <alignment horizontal="center" vertical="center"/>
    </xf>
    <xf numFmtId="0" fontId="3" fillId="3" borderId="0" xfId="1" applyFont="1" applyFill="1" applyBorder="1"/>
    <xf numFmtId="0" fontId="3" fillId="0" borderId="0" xfId="1" applyFont="1" applyFill="1" applyBorder="1" applyAlignment="1">
      <alignment horizontal="center"/>
    </xf>
    <xf numFmtId="9" fontId="9" fillId="3" borderId="0" xfId="2" applyFont="1" applyFill="1" applyBorder="1"/>
    <xf numFmtId="0" fontId="7" fillId="3" borderId="8" xfId="1" applyFont="1" applyFill="1" applyBorder="1" applyAlignment="1">
      <alignment horizontal="left" indent="2"/>
    </xf>
    <xf numFmtId="168" fontId="3" fillId="3" borderId="9" xfId="3" applyNumberFormat="1" applyFont="1" applyFill="1" applyBorder="1"/>
    <xf numFmtId="0" fontId="6" fillId="0" borderId="11" xfId="1" applyFont="1" applyBorder="1" applyAlignment="1">
      <alignment horizontal="left" indent="1"/>
    </xf>
    <xf numFmtId="0" fontId="11" fillId="0" borderId="0" xfId="1" applyFont="1" applyFill="1" applyBorder="1" applyAlignment="1">
      <alignment horizontal="center"/>
    </xf>
    <xf numFmtId="43" fontId="3" fillId="0" borderId="0" xfId="4" applyNumberFormat="1" applyFont="1" applyFill="1"/>
    <xf numFmtId="9" fontId="3" fillId="0" borderId="0" xfId="2" applyFont="1" applyFill="1"/>
    <xf numFmtId="166" fontId="12" fillId="0" borderId="0" xfId="1" applyNumberFormat="1" applyFont="1" applyFill="1" applyBorder="1"/>
    <xf numFmtId="9" fontId="9" fillId="0" borderId="0" xfId="2" applyNumberFormat="1" applyFont="1" applyFill="1" applyBorder="1" applyAlignment="1"/>
    <xf numFmtId="9" fontId="7" fillId="0" borderId="0" xfId="2" applyFont="1" applyFill="1" applyBorder="1"/>
    <xf numFmtId="0" fontId="12" fillId="0" borderId="0" xfId="1" applyFont="1" applyFill="1" applyBorder="1"/>
    <xf numFmtId="9" fontId="9" fillId="0" borderId="0" xfId="2" applyFont="1" applyFill="1" applyBorder="1" applyAlignment="1"/>
    <xf numFmtId="168" fontId="8" fillId="2" borderId="9" xfId="3" applyNumberFormat="1" applyFont="1" applyFill="1" applyBorder="1"/>
    <xf numFmtId="168" fontId="8" fillId="2" borderId="10" xfId="3" applyNumberFormat="1" applyFont="1" applyFill="1" applyBorder="1" applyAlignment="1"/>
    <xf numFmtId="39" fontId="12" fillId="0" borderId="0" xfId="1" applyNumberFormat="1" applyFont="1" applyFill="1" applyBorder="1"/>
    <xf numFmtId="0" fontId="3" fillId="0" borderId="0" xfId="1" applyFont="1" applyBorder="1"/>
    <xf numFmtId="0" fontId="13" fillId="0" borderId="0" xfId="1" applyFont="1"/>
    <xf numFmtId="164" fontId="14" fillId="0" borderId="0" xfId="2" applyNumberFormat="1" applyFont="1" applyFill="1" applyBorder="1" applyAlignment="1">
      <alignment horizontal="right"/>
    </xf>
    <xf numFmtId="168" fontId="6" fillId="3" borderId="0" xfId="4" applyNumberFormat="1" applyFont="1" applyFill="1" applyBorder="1"/>
    <xf numFmtId="168" fontId="5" fillId="2" borderId="0" xfId="4" applyNumberFormat="1" applyFont="1" applyFill="1" applyBorder="1"/>
    <xf numFmtId="168" fontId="5" fillId="2" borderId="12" xfId="4" applyNumberFormat="1" applyFont="1" applyFill="1" applyBorder="1"/>
    <xf numFmtId="170" fontId="3" fillId="0" borderId="0" xfId="1" applyNumberFormat="1" applyFont="1" applyFill="1"/>
    <xf numFmtId="166" fontId="3" fillId="0" borderId="0" xfId="1" applyNumberFormat="1" applyFont="1" applyFill="1"/>
    <xf numFmtId="168" fontId="7" fillId="3" borderId="0" xfId="4" applyNumberFormat="1" applyFont="1" applyFill="1" applyBorder="1" applyAlignment="1"/>
    <xf numFmtId="168" fontId="8" fillId="2" borderId="0" xfId="4" applyNumberFormat="1" applyFont="1" applyFill="1" applyBorder="1"/>
    <xf numFmtId="168" fontId="8" fillId="2" borderId="12" xfId="4" applyNumberFormat="1" applyFont="1" applyFill="1" applyBorder="1" applyAlignment="1"/>
    <xf numFmtId="168" fontId="5" fillId="2" borderId="12" xfId="4" applyNumberFormat="1" applyFont="1" applyFill="1" applyBorder="1" applyAlignment="1"/>
    <xf numFmtId="168" fontId="3" fillId="3" borderId="0" xfId="4" applyNumberFormat="1" applyFont="1" applyFill="1" applyBorder="1"/>
    <xf numFmtId="168" fontId="9" fillId="3" borderId="0" xfId="4" applyNumberFormat="1" applyFont="1" applyFill="1" applyBorder="1"/>
    <xf numFmtId="168" fontId="3" fillId="0" borderId="0" xfId="4" applyNumberFormat="1" applyFont="1" applyFill="1" applyBorder="1"/>
    <xf numFmtId="168" fontId="7" fillId="0" borderId="0" xfId="4" applyNumberFormat="1" applyFont="1" applyFill="1" applyBorder="1"/>
    <xf numFmtId="168" fontId="4" fillId="2" borderId="0" xfId="4" applyNumberFormat="1" applyFont="1" applyFill="1" applyBorder="1"/>
    <xf numFmtId="168" fontId="4" fillId="2" borderId="12" xfId="4" applyNumberFormat="1" applyFont="1" applyFill="1" applyBorder="1"/>
    <xf numFmtId="168" fontId="4" fillId="2" borderId="12" xfId="4" applyNumberFormat="1" applyFont="1" applyFill="1" applyBorder="1" applyAlignment="1"/>
    <xf numFmtId="168" fontId="7" fillId="0" borderId="9" xfId="4" applyNumberFormat="1" applyFont="1" applyFill="1" applyBorder="1"/>
    <xf numFmtId="168" fontId="4" fillId="2" borderId="9" xfId="4" applyNumberFormat="1" applyFont="1" applyFill="1" applyBorder="1"/>
    <xf numFmtId="168" fontId="4" fillId="2" borderId="10" xfId="4" applyNumberFormat="1" applyFont="1" applyFill="1" applyBorder="1" applyAlignment="1"/>
    <xf numFmtId="4" fontId="3" fillId="0" borderId="0" xfId="1" applyNumberFormat="1" applyFont="1" applyAlignment="1">
      <alignment horizontal="right"/>
    </xf>
    <xf numFmtId="4" fontId="3" fillId="0" borderId="0" xfId="1" applyNumberFormat="1" applyFont="1" applyBorder="1" applyAlignment="1">
      <alignment horizontal="right" indent="2"/>
    </xf>
    <xf numFmtId="4" fontId="15" fillId="0" borderId="0" xfId="2" applyNumberFormat="1" applyFont="1" applyFill="1" applyBorder="1" applyAlignment="1">
      <alignment horizontal="centerContinuous" wrapText="1"/>
    </xf>
    <xf numFmtId="4" fontId="3" fillId="0" borderId="0" xfId="2" applyNumberFormat="1" applyFont="1" applyAlignment="1">
      <alignment horizontal="right"/>
    </xf>
    <xf numFmtId="168" fontId="3" fillId="0" borderId="0" xfId="4" applyNumberFormat="1" applyFont="1" applyFill="1" applyBorder="1" applyAlignment="1"/>
    <xf numFmtId="4" fontId="3" fillId="0" borderId="0" xfId="1" applyNumberFormat="1" applyFont="1" applyBorder="1" applyAlignment="1">
      <alignment horizontal="right"/>
    </xf>
    <xf numFmtId="4" fontId="7" fillId="0" borderId="0" xfId="1" applyNumberFormat="1" applyFont="1" applyBorder="1" applyAlignment="1">
      <alignment horizontal="right" indent="3"/>
    </xf>
    <xf numFmtId="168" fontId="3" fillId="3" borderId="9" xfId="4" applyNumberFormat="1" applyFont="1" applyFill="1" applyBorder="1"/>
    <xf numFmtId="168" fontId="8" fillId="2" borderId="9" xfId="4" applyNumberFormat="1" applyFont="1" applyFill="1" applyBorder="1"/>
    <xf numFmtId="168" fontId="8" fillId="2" borderId="10" xfId="4" applyNumberFormat="1" applyFont="1" applyFill="1" applyBorder="1" applyAlignment="1"/>
    <xf numFmtId="169" fontId="6" fillId="0" borderId="0" xfId="2" applyNumberFormat="1" applyFont="1"/>
    <xf numFmtId="0" fontId="4" fillId="2" borderId="14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center" vertical="center"/>
    </xf>
    <xf numFmtId="0" fontId="3" fillId="0" borderId="11" xfId="1" applyFont="1" applyFill="1" applyBorder="1"/>
    <xf numFmtId="0" fontId="4" fillId="2" borderId="17" xfId="1" applyFont="1" applyFill="1" applyBorder="1"/>
    <xf numFmtId="0" fontId="16" fillId="0" borderId="11" xfId="1" applyFont="1" applyBorder="1"/>
    <xf numFmtId="0" fontId="17" fillId="0" borderId="0" xfId="1" applyFont="1" applyFill="1" applyBorder="1"/>
    <xf numFmtId="0" fontId="18" fillId="2" borderId="17" xfId="1" applyFont="1" applyFill="1" applyBorder="1"/>
    <xf numFmtId="0" fontId="17" fillId="0" borderId="11" xfId="1" applyFont="1" applyBorder="1" applyAlignment="1">
      <alignment horizontal="left" indent="1"/>
    </xf>
    <xf numFmtId="37" fontId="17" fillId="0" borderId="0" xfId="1" applyNumberFormat="1" applyFont="1" applyFill="1" applyBorder="1"/>
    <xf numFmtId="37" fontId="18" fillId="2" borderId="17" xfId="1" applyNumberFormat="1" applyFont="1" applyFill="1" applyBorder="1"/>
    <xf numFmtId="0" fontId="16" fillId="0" borderId="11" xfId="1" applyFont="1" applyBorder="1" applyAlignment="1">
      <alignment horizontal="left" indent="1"/>
    </xf>
    <xf numFmtId="37" fontId="16" fillId="0" borderId="0" xfId="1" applyNumberFormat="1" applyFont="1" applyFill="1" applyBorder="1"/>
    <xf numFmtId="37" fontId="19" fillId="2" borderId="17" xfId="1" applyNumberFormat="1" applyFont="1" applyFill="1" applyBorder="1"/>
    <xf numFmtId="0" fontId="16" fillId="0" borderId="18" xfId="1" applyFont="1" applyBorder="1" applyAlignment="1">
      <alignment horizontal="left" indent="1"/>
    </xf>
    <xf numFmtId="37" fontId="16" fillId="0" borderId="13" xfId="1" applyNumberFormat="1" applyFont="1" applyFill="1" applyBorder="1"/>
    <xf numFmtId="37" fontId="19" fillId="2" borderId="19" xfId="1" applyNumberFormat="1" applyFont="1" applyFill="1" applyBorder="1"/>
    <xf numFmtId="43" fontId="17" fillId="0" borderId="0" xfId="4" applyFont="1" applyFill="1" applyBorder="1"/>
    <xf numFmtId="170" fontId="17" fillId="0" borderId="0" xfId="4" applyNumberFormat="1" applyFont="1" applyFill="1" applyBorder="1"/>
    <xf numFmtId="170" fontId="18" fillId="2" borderId="17" xfId="4" applyNumberFormat="1" applyFont="1" applyFill="1" applyBorder="1"/>
    <xf numFmtId="43" fontId="16" fillId="0" borderId="11" xfId="4" applyFont="1" applyBorder="1"/>
    <xf numFmtId="43" fontId="18" fillId="2" borderId="17" xfId="4" applyFont="1" applyFill="1" applyBorder="1"/>
    <xf numFmtId="43" fontId="3" fillId="0" borderId="0" xfId="4" applyFont="1"/>
    <xf numFmtId="43" fontId="3" fillId="0" borderId="0" xfId="4" applyFont="1" applyFill="1"/>
    <xf numFmtId="0" fontId="16" fillId="0" borderId="14" xfId="1" applyFont="1" applyBorder="1"/>
    <xf numFmtId="37" fontId="17" fillId="0" borderId="15" xfId="1" applyNumberFormat="1" applyFont="1" applyFill="1" applyBorder="1"/>
    <xf numFmtId="37" fontId="18" fillId="2" borderId="16" xfId="1" applyNumberFormat="1" applyFont="1" applyFill="1" applyBorder="1"/>
    <xf numFmtId="0" fontId="17" fillId="0" borderId="18" xfId="1" applyFont="1" applyBorder="1" applyAlignment="1">
      <alignment horizontal="left" indent="1"/>
    </xf>
    <xf numFmtId="37" fontId="17" fillId="0" borderId="13" xfId="1" applyNumberFormat="1" applyFont="1" applyFill="1" applyBorder="1"/>
    <xf numFmtId="170" fontId="17" fillId="0" borderId="13" xfId="4" applyNumberFormat="1" applyFont="1" applyFill="1" applyBorder="1"/>
    <xf numFmtId="37" fontId="17" fillId="0" borderId="20" xfId="1" applyNumberFormat="1" applyFont="1" applyFill="1" applyBorder="1"/>
    <xf numFmtId="0" fontId="16" fillId="0" borderId="11" xfId="1" applyFont="1" applyFill="1" applyBorder="1"/>
    <xf numFmtId="0" fontId="16" fillId="0" borderId="8" xfId="1" applyFont="1" applyFill="1" applyBorder="1" applyAlignment="1">
      <alignment horizontal="left" indent="1"/>
    </xf>
    <xf numFmtId="37" fontId="16" fillId="0" borderId="9" xfId="1" applyNumberFormat="1" applyFont="1" applyFill="1" applyBorder="1"/>
    <xf numFmtId="170" fontId="16" fillId="0" borderId="9" xfId="4" applyNumberFormat="1" applyFont="1" applyFill="1" applyBorder="1"/>
    <xf numFmtId="170" fontId="19" fillId="2" borderId="21" xfId="4" applyNumberFormat="1" applyFont="1" applyFill="1" applyBorder="1"/>
    <xf numFmtId="0" fontId="20" fillId="3" borderId="11" xfId="1" applyFont="1" applyFill="1" applyBorder="1"/>
    <xf numFmtId="37" fontId="13" fillId="3" borderId="0" xfId="1" applyNumberFormat="1" applyFont="1" applyFill="1" applyBorder="1"/>
    <xf numFmtId="37" fontId="21" fillId="2" borderId="17" xfId="1" applyNumberFormat="1" applyFont="1" applyFill="1" applyBorder="1"/>
    <xf numFmtId="0" fontId="13" fillId="3" borderId="11" xfId="1" applyFont="1" applyFill="1" applyBorder="1" applyAlignment="1">
      <alignment horizontal="left" indent="1"/>
    </xf>
    <xf numFmtId="170" fontId="13" fillId="3" borderId="0" xfId="4" applyNumberFormat="1" applyFont="1" applyFill="1" applyBorder="1"/>
    <xf numFmtId="170" fontId="21" fillId="2" borderId="17" xfId="4" applyNumberFormat="1" applyFont="1" applyFill="1" applyBorder="1"/>
    <xf numFmtId="0" fontId="20" fillId="3" borderId="8" xfId="1" applyFont="1" applyFill="1" applyBorder="1" applyAlignment="1">
      <alignment horizontal="left" indent="1"/>
    </xf>
    <xf numFmtId="170" fontId="20" fillId="3" borderId="9" xfId="4" applyNumberFormat="1" applyFont="1" applyFill="1" applyBorder="1"/>
    <xf numFmtId="170" fontId="22" fillId="2" borderId="21" xfId="4" applyNumberFormat="1" applyFont="1" applyFill="1" applyBorder="1"/>
    <xf numFmtId="37" fontId="17" fillId="0" borderId="6" xfId="1" applyNumberFormat="1" applyFont="1" applyFill="1" applyBorder="1"/>
    <xf numFmtId="37" fontId="18" fillId="2" borderId="22" xfId="1" applyNumberFormat="1" applyFont="1" applyFill="1" applyBorder="1"/>
    <xf numFmtId="0" fontId="16" fillId="0" borderId="8" xfId="1" applyFont="1" applyBorder="1" applyAlignment="1">
      <alignment horizontal="left" indent="1"/>
    </xf>
    <xf numFmtId="37" fontId="19" fillId="2" borderId="21" xfId="1" applyNumberFormat="1" applyFont="1" applyFill="1" applyBorder="1"/>
    <xf numFmtId="170" fontId="19" fillId="2" borderId="19" xfId="4" applyNumberFormat="1" applyFont="1" applyFill="1" applyBorder="1"/>
    <xf numFmtId="0" fontId="6" fillId="0" borderId="23" xfId="1" applyFont="1" applyFill="1" applyBorder="1" applyAlignment="1">
      <alignment horizontal="left"/>
    </xf>
    <xf numFmtId="37" fontId="23" fillId="0" borderId="24" xfId="1" applyNumberFormat="1" applyFont="1" applyFill="1" applyBorder="1"/>
    <xf numFmtId="37" fontId="19" fillId="2" borderId="25" xfId="1" applyNumberFormat="1" applyFont="1" applyFill="1" applyBorder="1"/>
    <xf numFmtId="170" fontId="3" fillId="0" borderId="0" xfId="1" applyNumberFormat="1" applyFont="1" applyBorder="1"/>
    <xf numFmtId="37" fontId="3" fillId="0" borderId="0" xfId="1" applyNumberFormat="1" applyFont="1"/>
    <xf numFmtId="9" fontId="3" fillId="0" borderId="0" xfId="2" applyFont="1" applyBorder="1"/>
    <xf numFmtId="43" fontId="3" fillId="0" borderId="0" xfId="4" applyFont="1" applyBorder="1"/>
    <xf numFmtId="170" fontId="3" fillId="0" borderId="0" xfId="4" applyNumberFormat="1" applyFont="1" applyBorder="1"/>
    <xf numFmtId="9" fontId="6" fillId="0" borderId="0" xfId="2" applyFont="1" applyBorder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" fillId="0" borderId="0" xfId="1"/>
    <xf numFmtId="0" fontId="5" fillId="2" borderId="26" xfId="1" applyFont="1" applyFill="1" applyBorder="1" applyAlignment="1">
      <alignment horizontal="center" vertical="center"/>
    </xf>
    <xf numFmtId="0" fontId="3" fillId="0" borderId="11" xfId="1" applyFont="1" applyBorder="1"/>
    <xf numFmtId="0" fontId="27" fillId="0" borderId="0" xfId="1" applyFont="1" applyFill="1" applyBorder="1"/>
    <xf numFmtId="0" fontId="3" fillId="0" borderId="11" xfId="1" applyFont="1" applyBorder="1" applyAlignment="1">
      <alignment horizontal="left" indent="1"/>
    </xf>
    <xf numFmtId="166" fontId="27" fillId="0" borderId="0" xfId="1" applyNumberFormat="1" applyFont="1" applyFill="1" applyBorder="1"/>
    <xf numFmtId="166" fontId="4" fillId="2" borderId="17" xfId="1" applyNumberFormat="1" applyFont="1" applyFill="1" applyBorder="1"/>
    <xf numFmtId="0" fontId="3" fillId="0" borderId="18" xfId="1" applyFont="1" applyBorder="1" applyAlignment="1">
      <alignment horizontal="left" indent="1"/>
    </xf>
    <xf numFmtId="166" fontId="27" fillId="0" borderId="13" xfId="1" applyNumberFormat="1" applyFont="1" applyFill="1" applyBorder="1"/>
    <xf numFmtId="166" fontId="27" fillId="0" borderId="20" xfId="1" applyNumberFormat="1" applyFont="1" applyFill="1" applyBorder="1"/>
    <xf numFmtId="166" fontId="4" fillId="2" borderId="19" xfId="1" applyNumberFormat="1" applyFont="1" applyFill="1" applyBorder="1"/>
    <xf numFmtId="166" fontId="27" fillId="0" borderId="15" xfId="1" applyNumberFormat="1" applyFont="1" applyFill="1" applyBorder="1"/>
    <xf numFmtId="166" fontId="4" fillId="2" borderId="22" xfId="1" applyNumberFormat="1" applyFont="1" applyFill="1" applyBorder="1"/>
    <xf numFmtId="0" fontId="3" fillId="0" borderId="18" xfId="1" applyFont="1" applyBorder="1"/>
    <xf numFmtId="0" fontId="4" fillId="2" borderId="19" xfId="1" applyFont="1" applyFill="1" applyBorder="1"/>
    <xf numFmtId="166" fontId="27" fillId="0" borderId="0" xfId="1" applyNumberFormat="1" applyFont="1" applyFill="1" applyBorder="1" applyAlignment="1">
      <alignment horizontal="right"/>
    </xf>
    <xf numFmtId="168" fontId="0" fillId="0" borderId="0" xfId="4" applyNumberFormat="1" applyFont="1"/>
    <xf numFmtId="0" fontId="3" fillId="0" borderId="14" xfId="1" applyFont="1" applyBorder="1"/>
    <xf numFmtId="166" fontId="4" fillId="2" borderId="16" xfId="1" applyNumberFormat="1" applyFont="1" applyFill="1" applyBorder="1"/>
    <xf numFmtId="166" fontId="27" fillId="0" borderId="12" xfId="1" applyNumberFormat="1" applyFont="1" applyFill="1" applyBorder="1"/>
    <xf numFmtId="171" fontId="3" fillId="0" borderId="0" xfId="1" applyNumberFormat="1" applyFont="1"/>
    <xf numFmtId="0" fontId="3" fillId="0" borderId="0" xfId="1" applyFont="1" applyBorder="1" applyAlignment="1">
      <alignment horizontal="left" indent="1"/>
    </xf>
    <xf numFmtId="171" fontId="3" fillId="0" borderId="0" xfId="1" applyNumberFormat="1" applyFont="1" applyBorder="1"/>
    <xf numFmtId="166" fontId="3" fillId="0" borderId="0" xfId="1" applyNumberFormat="1" applyFont="1"/>
    <xf numFmtId="166" fontId="27" fillId="0" borderId="6" xfId="1" applyNumberFormat="1" applyFont="1" applyFill="1" applyBorder="1"/>
    <xf numFmtId="0" fontId="27" fillId="0" borderId="13" xfId="1" applyFont="1" applyFill="1" applyBorder="1"/>
    <xf numFmtId="0" fontId="28" fillId="0" borderId="0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16" fillId="0" borderId="0" xfId="1" applyFont="1" applyBorder="1"/>
    <xf numFmtId="37" fontId="3" fillId="0" borderId="0" xfId="1" applyNumberFormat="1" applyFont="1" applyBorder="1"/>
    <xf numFmtId="170" fontId="17" fillId="0" borderId="0" xfId="4" applyNumberFormat="1" applyFont="1" applyBorder="1"/>
    <xf numFmtId="170" fontId="17" fillId="0" borderId="0" xfId="1" applyNumberFormat="1" applyFont="1" applyBorder="1"/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9" fontId="4" fillId="2" borderId="0" xfId="2" applyFont="1" applyFill="1" applyBorder="1" applyAlignment="1">
      <alignment horizontal="center" vertical="center"/>
    </xf>
    <xf numFmtId="170" fontId="0" fillId="0" borderId="27" xfId="4" applyNumberFormat="1" applyFont="1" applyBorder="1"/>
    <xf numFmtId="170" fontId="0" fillId="0" borderId="0" xfId="4" applyNumberFormat="1" applyFont="1"/>
    <xf numFmtId="9" fontId="1" fillId="0" borderId="27" xfId="1" applyNumberFormat="1" applyBorder="1"/>
    <xf numFmtId="0" fontId="1" fillId="0" borderId="0" xfId="1" applyFill="1"/>
    <xf numFmtId="9" fontId="4" fillId="0" borderId="0" xfId="2" applyFont="1" applyFill="1" applyBorder="1" applyAlignment="1">
      <alignment horizontal="center" vertical="center"/>
    </xf>
    <xf numFmtId="170" fontId="0" fillId="0" borderId="0" xfId="4" applyNumberFormat="1" applyFont="1" applyFill="1"/>
    <xf numFmtId="43" fontId="0" fillId="0" borderId="27" xfId="4" applyNumberFormat="1" applyFont="1" applyBorder="1"/>
    <xf numFmtId="169" fontId="1" fillId="0" borderId="27" xfId="1" applyNumberFormat="1" applyBorder="1"/>
    <xf numFmtId="0" fontId="4" fillId="2" borderId="0" xfId="1" applyFont="1" applyFill="1" applyAlignment="1">
      <alignment horizontal="center" vertical="center"/>
    </xf>
    <xf numFmtId="37" fontId="4" fillId="2" borderId="0" xfId="1" applyNumberFormat="1" applyFont="1" applyFill="1" applyAlignment="1">
      <alignment horizontal="center" vertical="center"/>
    </xf>
    <xf numFmtId="37" fontId="4" fillId="0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0" fontId="30" fillId="0" borderId="28" xfId="4" applyNumberFormat="1" applyFont="1" applyBorder="1" applyAlignment="1">
      <alignment horizontal="center" vertical="center"/>
    </xf>
    <xf numFmtId="170" fontId="30" fillId="0" borderId="0" xfId="4" applyNumberFormat="1" applyFont="1"/>
    <xf numFmtId="0" fontId="30" fillId="0" borderId="0" xfId="1" applyFont="1"/>
    <xf numFmtId="170" fontId="1" fillId="0" borderId="0" xfId="1" applyNumberFormat="1"/>
    <xf numFmtId="0" fontId="4" fillId="2" borderId="29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7">
    <cellStyle name="Comma 100 8" xfId="4"/>
    <cellStyle name="Comma 11" xfId="6"/>
    <cellStyle name="Comma 2" xfId="3"/>
    <cellStyle name="Normal" xfId="0" builtinId="0"/>
    <cellStyle name="Normal 10 2" xfId="1"/>
    <cellStyle name="Normal 2 2 10" xfId="5"/>
    <cellStyle name="Percent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117" Type="http://schemas.openxmlformats.org/officeDocument/2006/relationships/externalLink" Target="externalLinks/externalLink111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112" Type="http://schemas.openxmlformats.org/officeDocument/2006/relationships/externalLink" Target="externalLinks/externalLink106.xml"/><Relationship Id="rId133" Type="http://schemas.openxmlformats.org/officeDocument/2006/relationships/externalLink" Target="externalLinks/externalLink127.xml"/><Relationship Id="rId138" Type="http://schemas.openxmlformats.org/officeDocument/2006/relationships/externalLink" Target="externalLinks/externalLink132.xml"/><Relationship Id="rId16" Type="http://schemas.openxmlformats.org/officeDocument/2006/relationships/externalLink" Target="externalLinks/externalLink10.xml"/><Relationship Id="rId107" Type="http://schemas.openxmlformats.org/officeDocument/2006/relationships/externalLink" Target="externalLinks/externalLink101.xml"/><Relationship Id="rId11" Type="http://schemas.openxmlformats.org/officeDocument/2006/relationships/externalLink" Target="externalLinks/externalLink5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102" Type="http://schemas.openxmlformats.org/officeDocument/2006/relationships/externalLink" Target="externalLinks/externalLink96.xml"/><Relationship Id="rId123" Type="http://schemas.openxmlformats.org/officeDocument/2006/relationships/externalLink" Target="externalLinks/externalLink117.xml"/><Relationship Id="rId128" Type="http://schemas.openxmlformats.org/officeDocument/2006/relationships/externalLink" Target="externalLinks/externalLink122.xml"/><Relationship Id="rId14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113" Type="http://schemas.openxmlformats.org/officeDocument/2006/relationships/externalLink" Target="externalLinks/externalLink107.xml"/><Relationship Id="rId118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28.xml"/><Relationship Id="rId139" Type="http://schemas.openxmlformats.org/officeDocument/2006/relationships/externalLink" Target="externalLinks/externalLink133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103" Type="http://schemas.openxmlformats.org/officeDocument/2006/relationships/externalLink" Target="externalLinks/externalLink97.xml"/><Relationship Id="rId108" Type="http://schemas.openxmlformats.org/officeDocument/2006/relationships/externalLink" Target="externalLinks/externalLink102.xml"/><Relationship Id="rId116" Type="http://schemas.openxmlformats.org/officeDocument/2006/relationships/externalLink" Target="externalLinks/externalLink110.xml"/><Relationship Id="rId124" Type="http://schemas.openxmlformats.org/officeDocument/2006/relationships/externalLink" Target="externalLinks/externalLink118.xml"/><Relationship Id="rId129" Type="http://schemas.openxmlformats.org/officeDocument/2006/relationships/externalLink" Target="externalLinks/externalLink123.xml"/><Relationship Id="rId137" Type="http://schemas.openxmlformats.org/officeDocument/2006/relationships/externalLink" Target="externalLinks/externalLink13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externalLink" Target="externalLinks/externalLink90.xml"/><Relationship Id="rId111" Type="http://schemas.openxmlformats.org/officeDocument/2006/relationships/externalLink" Target="externalLinks/externalLink105.xml"/><Relationship Id="rId132" Type="http://schemas.openxmlformats.org/officeDocument/2006/relationships/externalLink" Target="externalLinks/externalLink126.xml"/><Relationship Id="rId140" Type="http://schemas.openxmlformats.org/officeDocument/2006/relationships/externalLink" Target="externalLinks/externalLink134.xml"/><Relationship Id="rId14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6" Type="http://schemas.openxmlformats.org/officeDocument/2006/relationships/externalLink" Target="externalLinks/externalLink100.xml"/><Relationship Id="rId114" Type="http://schemas.openxmlformats.org/officeDocument/2006/relationships/externalLink" Target="externalLinks/externalLink108.xml"/><Relationship Id="rId119" Type="http://schemas.openxmlformats.org/officeDocument/2006/relationships/externalLink" Target="externalLinks/externalLink113.xml"/><Relationship Id="rId127" Type="http://schemas.openxmlformats.org/officeDocument/2006/relationships/externalLink" Target="externalLinks/externalLink12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externalLink" Target="externalLinks/externalLink93.xml"/><Relationship Id="rId101" Type="http://schemas.openxmlformats.org/officeDocument/2006/relationships/externalLink" Target="externalLinks/externalLink95.xml"/><Relationship Id="rId122" Type="http://schemas.openxmlformats.org/officeDocument/2006/relationships/externalLink" Target="externalLinks/externalLink116.xml"/><Relationship Id="rId130" Type="http://schemas.openxmlformats.org/officeDocument/2006/relationships/externalLink" Target="externalLinks/externalLink124.xml"/><Relationship Id="rId135" Type="http://schemas.openxmlformats.org/officeDocument/2006/relationships/externalLink" Target="externalLinks/externalLink129.xml"/><Relationship Id="rId14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109" Type="http://schemas.openxmlformats.org/officeDocument/2006/relationships/externalLink" Target="externalLinks/externalLink10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97" Type="http://schemas.openxmlformats.org/officeDocument/2006/relationships/externalLink" Target="externalLinks/externalLink91.xml"/><Relationship Id="rId104" Type="http://schemas.openxmlformats.org/officeDocument/2006/relationships/externalLink" Target="externalLinks/externalLink98.xml"/><Relationship Id="rId120" Type="http://schemas.openxmlformats.org/officeDocument/2006/relationships/externalLink" Target="externalLinks/externalLink114.xml"/><Relationship Id="rId125" Type="http://schemas.openxmlformats.org/officeDocument/2006/relationships/externalLink" Target="externalLinks/externalLink119.xml"/><Relationship Id="rId141" Type="http://schemas.openxmlformats.org/officeDocument/2006/relationships/externalLink" Target="externalLinks/externalLink135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66" Type="http://schemas.openxmlformats.org/officeDocument/2006/relationships/externalLink" Target="externalLinks/externalLink60.xml"/><Relationship Id="rId87" Type="http://schemas.openxmlformats.org/officeDocument/2006/relationships/externalLink" Target="externalLinks/externalLink81.xml"/><Relationship Id="rId110" Type="http://schemas.openxmlformats.org/officeDocument/2006/relationships/externalLink" Target="externalLinks/externalLink104.xml"/><Relationship Id="rId115" Type="http://schemas.openxmlformats.org/officeDocument/2006/relationships/externalLink" Target="externalLinks/externalLink109.xml"/><Relationship Id="rId131" Type="http://schemas.openxmlformats.org/officeDocument/2006/relationships/externalLink" Target="externalLinks/externalLink125.xml"/><Relationship Id="rId136" Type="http://schemas.openxmlformats.org/officeDocument/2006/relationships/externalLink" Target="externalLinks/externalLink130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56" Type="http://schemas.openxmlformats.org/officeDocument/2006/relationships/externalLink" Target="externalLinks/externalLink50.xml"/><Relationship Id="rId77" Type="http://schemas.openxmlformats.org/officeDocument/2006/relationships/externalLink" Target="externalLinks/externalLink71.xml"/><Relationship Id="rId100" Type="http://schemas.openxmlformats.org/officeDocument/2006/relationships/externalLink" Target="externalLinks/externalLink94.xml"/><Relationship Id="rId105" Type="http://schemas.openxmlformats.org/officeDocument/2006/relationships/externalLink" Target="externalLinks/externalLink99.xml"/><Relationship Id="rId126" Type="http://schemas.openxmlformats.org/officeDocument/2006/relationships/externalLink" Target="externalLinks/externalLink120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93" Type="http://schemas.openxmlformats.org/officeDocument/2006/relationships/externalLink" Target="externalLinks/externalLink87.xml"/><Relationship Id="rId98" Type="http://schemas.openxmlformats.org/officeDocument/2006/relationships/externalLink" Target="externalLinks/externalLink92.xml"/><Relationship Id="rId121" Type="http://schemas.openxmlformats.org/officeDocument/2006/relationships/externalLink" Target="externalLinks/externalLink115.xml"/><Relationship Id="rId14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104483</xdr:rowOff>
    </xdr:from>
    <xdr:to>
      <xdr:col>8</xdr:col>
      <xdr:colOff>943460</xdr:colOff>
      <xdr:row>0</xdr:row>
      <xdr:rowOff>409538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3630" y="104483"/>
          <a:ext cx="1947169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78</xdr:row>
      <xdr:rowOff>0</xdr:rowOff>
    </xdr:from>
    <xdr:to>
      <xdr:col>2</xdr:col>
      <xdr:colOff>333375</xdr:colOff>
      <xdr:row>104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1182350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485775</xdr:colOff>
      <xdr:row>0</xdr:row>
      <xdr:rowOff>466725</xdr:rowOff>
    </xdr:from>
    <xdr:to>
      <xdr:col>7</xdr:col>
      <xdr:colOff>972925</xdr:colOff>
      <xdr:row>1</xdr:row>
      <xdr:rowOff>323850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466725"/>
          <a:ext cx="1658725" cy="333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96308</xdr:rowOff>
    </xdr:from>
    <xdr:to>
      <xdr:col>7</xdr:col>
      <xdr:colOff>751042</xdr:colOff>
      <xdr:row>1</xdr:row>
      <xdr:rowOff>401363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191558"/>
          <a:ext cx="1932142" cy="3050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104483</xdr:rowOff>
    </xdr:from>
    <xdr:to>
      <xdr:col>8</xdr:col>
      <xdr:colOff>943459</xdr:colOff>
      <xdr:row>0</xdr:row>
      <xdr:rowOff>409538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104483"/>
          <a:ext cx="1943584" cy="305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2</xdr:col>
      <xdr:colOff>333375</xdr:colOff>
      <xdr:row>77</xdr:row>
      <xdr:rowOff>57149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724025" y="11144250"/>
          <a:ext cx="3333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438150</xdr:colOff>
      <xdr:row>2</xdr:row>
      <xdr:rowOff>76200</xdr:rowOff>
    </xdr:from>
    <xdr:to>
      <xdr:col>7</xdr:col>
      <xdr:colOff>888932</xdr:colOff>
      <xdr:row>2</xdr:row>
      <xdr:rowOff>409575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333375"/>
          <a:ext cx="1658725" cy="333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budget200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INVESTMENT%20MANAGEMENT\BUSINESS%20PLANNING%202012%20-%20V2\GW%20Impairment\Nawras.xlsm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MANAGERS\BUDGET\Reforecast%20May%2002\branco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ning%20&amp;%20Budgeting\2013-2014-2015\CRM\Copy%20of%20-%20opconame%20-%20IT%20SP%202013%20v-26Jun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CV%20Monthly%20Operations%20Report_2005\QCV%20Monthly%20Operations%20Report_2005_Rev1.0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QCV%20Monthly%20Operations%20Report_2005\QCV%20Monthly%20Operations%20Report_2005_Rev1.0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EP-Capex\2005\05-2005\BA-CEP%20Rep-0505-Total%20(3)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MREP-Capex\2005\05-2005\BA-CEP%20Rep-0505-Total%20(3)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my%20documents\Republique%20Tcheque\Vers6_demand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EP-Opex\2006\Forecast\03Mar\Revised\2006-Vacant-CorpCentres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DOCUME~1\gopal\LOCALS~1\Temp\BP-Pal-V10-30Aug06-FINANCIALBI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Report\K8Qtr2\Monthly%20report%202000\PL_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FinReport\K8Qtr2\Monthly%20report%202000\PL_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EP-Opex\2004\Main\04-12-Comm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VictorDocuments\NewPROJECTS\UMTS\Aproject\TiwBP\Vers181199\Um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my%20documents\VictorDocuments\NewPROJECTS\UMTS\Aproject\TiwBP\Vers181199\Um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Monthly%20report%202000\PL_summar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Roni\Czech-Greenfield%20(Jan%2029,%202001)-modified-from-Charles-UM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Roni\Czech-Greenfield%20(Jan%2029,%202001)-modified-from-Charles-UM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ni\Czech-Greenfield%20(Jan%2029,%202001)-modified-from-Charles-UM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Roni\Czech-Greenfield%20(Jan%2029,%202001)-modified-from-Charles-UM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ansano\AppData\Local\Microsoft\Windows\Temporary%20Internet%20Files\Content.Outlook\1JIOAF4K\From%20Siraj\Book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ning%20&amp;%20Budgeting\2013-2014-2015\Nawras%20-%20IT%20SP%202013%20ver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VictorDocuments\NewPROJECTS\UMTS\UK\TiwBP\VersJAN00\UMTSvers01_17_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my%20documents\VictorDocuments\NewPROJECTS\UMTS\UK\TiwBP\VersJAN00\UMTSvers01_17_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WINDOWS\TEMP\budget200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erriii\Invest.Mngmnt\GW-Impairment-2013\Nawras\Final%20Nawras%20BP2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ulushiT\AppData\Local\Microsoft\Windows\Temporary%20Internet%20Files\Content.Outlook\NG13VS5Z\Nawras-%20IT%20SP%202013%20v-26Jun%20(2)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Republique%20Tcheque\Vers6_deman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K13Qtr4\Investors%20Data\DOCUME~1\nairr\LOCALS~1\Temp\7zO9A.tmp\ALG.MIS.DEC.08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usthafa\My%20Documents\QI\QI%20Comm\QI_LTI%20Eligibility_2009%20Ver1.3_Feb%2011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Musthafa\My%20Documents\QI\QI%20Comm\QI_LTI%20Eligibility_2009%20Ver1.3_Feb%2011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tel%20Int'l-QI\2011\2011-QI%20Monthly%20Payroll\Bonus%20Provision%202011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Qtel%20Int'l-QI\2011\2011-QI%20Monthly%20Payroll\Bonus%20Provision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 t="str">
            <v xml:space="preserve"> 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 t="str">
            <v xml:space="preserve"> 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 t="str">
            <v xml:space="preserve"> </v>
          </cell>
        </row>
        <row r="21">
          <cell r="F21" t="str">
            <v xml:space="preserve"> 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 t="str">
            <v xml:space="preserve"> 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 t="str">
            <v xml:space="preserve"> </v>
          </cell>
          <cell r="E32" t="str">
            <v>- DEVELOP A DYNAMIC ADVERTISING</v>
          </cell>
          <cell r="F32" t="str">
            <v>01.01.98</v>
          </cell>
        </row>
        <row r="33">
          <cell r="D33" t="str">
            <v xml:space="preserve"> </v>
          </cell>
          <cell r="E33" t="str">
            <v xml:space="preserve">  PLAN CONSISTENT WITH 98</v>
          </cell>
        </row>
        <row r="34">
          <cell r="D34" t="str">
            <v xml:space="preserve"> </v>
          </cell>
          <cell r="E34" t="str">
            <v xml:space="preserve">  KIMMCO'S OBJECTIVES.</v>
          </cell>
          <cell r="F34" t="str">
            <v xml:space="preserve"> </v>
          </cell>
        </row>
        <row r="35">
          <cell r="D35" t="str">
            <v xml:space="preserve"> </v>
          </cell>
          <cell r="E35" t="str">
            <v xml:space="preserve">  (ARD/YQ)</v>
          </cell>
        </row>
        <row r="36">
          <cell r="D36" t="str">
            <v xml:space="preserve"> 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 t="str">
            <v/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 t="str">
            <v/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
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</sheetNames>
    <sheetDataSet>
      <sheetData sheetId="0"/>
      <sheetData sheetId="1"/>
      <sheetData sheetId="2"/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AH110"/>
  <sheetViews>
    <sheetView view="pageBreakPreview" zoomScale="93" zoomScaleNormal="80" zoomScaleSheetLayoutView="93" workbookViewId="0">
      <pane xSplit="1" ySplit="3" topLeftCell="B76" activePane="bottomRight" state="frozen"/>
      <selection activeCell="G14" sqref="G14"/>
      <selection pane="topRight" activeCell="G14" sqref="G14"/>
      <selection pane="bottomLeft" activeCell="G14" sqref="G14"/>
      <selection pane="bottomRight" activeCell="F16" sqref="F16"/>
    </sheetView>
  </sheetViews>
  <sheetFormatPr defaultColWidth="9.140625" defaultRowHeight="12.75" x14ac:dyDescent="0.2"/>
  <cols>
    <col min="1" max="1" width="39.28515625" style="3" customWidth="1"/>
    <col min="2" max="4" width="16.28515625" style="1" customWidth="1"/>
    <col min="5" max="7" width="15.85546875" style="1" customWidth="1"/>
    <col min="8" max="9" width="15" style="1" customWidth="1"/>
    <col min="10" max="10" width="13.85546875" style="4" customWidth="1"/>
    <col min="11" max="11" width="13.28515625" style="1" customWidth="1"/>
    <col min="12" max="12" width="12" style="1" customWidth="1"/>
    <col min="13" max="13" width="13.42578125" style="1" customWidth="1"/>
    <col min="14" max="14" width="12.42578125" style="1" bestFit="1" customWidth="1"/>
    <col min="15" max="15" width="12" style="1" bestFit="1" customWidth="1"/>
    <col min="16" max="16" width="12.42578125" style="1" bestFit="1" customWidth="1"/>
    <col min="17" max="17" width="12.5703125" style="1" bestFit="1" customWidth="1"/>
    <col min="18" max="19" width="12" style="1" customWidth="1"/>
    <col min="20" max="20" width="12.5703125" style="1" bestFit="1" customWidth="1"/>
    <col min="21" max="21" width="12.85546875" style="1" customWidth="1"/>
    <col min="22" max="29" width="12" style="1" customWidth="1"/>
    <col min="30" max="16384" width="9.140625" style="3"/>
  </cols>
  <sheetData>
    <row r="1" spans="1:29" ht="38.25" customHeight="1" x14ac:dyDescent="0.2">
      <c r="A1" s="258" t="s">
        <v>33</v>
      </c>
      <c r="B1" s="258"/>
      <c r="C1" s="258"/>
      <c r="D1" s="258"/>
      <c r="E1" s="258"/>
      <c r="F1" s="258"/>
      <c r="G1" s="258"/>
      <c r="H1" s="258"/>
      <c r="I1" s="258"/>
    </row>
    <row r="2" spans="1:29" ht="6.75" customHeight="1" thickBot="1" x14ac:dyDescent="0.25"/>
    <row r="3" spans="1:29" ht="40.5" customHeight="1" x14ac:dyDescent="0.2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  <c r="K3" s="8"/>
      <c r="L3" s="8"/>
      <c r="M3" s="8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4" customFormat="1" ht="15.75" hidden="1" customHeight="1" x14ac:dyDescent="0.2">
      <c r="A4" s="10"/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2">
        <v>18</v>
      </c>
      <c r="I4" s="13">
        <v>14</v>
      </c>
      <c r="K4" s="15"/>
      <c r="L4" s="15"/>
      <c r="M4" s="15"/>
      <c r="N4" s="15"/>
      <c r="O4" s="1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14" customFormat="1" ht="15.75" hidden="1" customHeight="1" x14ac:dyDescent="0.2">
      <c r="A5" s="17"/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9">
        <v>11</v>
      </c>
      <c r="I5" s="20">
        <v>12</v>
      </c>
      <c r="K5" s="15"/>
      <c r="L5" s="15"/>
      <c r="M5" s="15"/>
      <c r="N5" s="15"/>
      <c r="O5" s="16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14" customFormat="1" ht="15.75" customHeight="1" x14ac:dyDescent="0.2">
      <c r="A6" s="21"/>
      <c r="B6" s="22"/>
      <c r="C6" s="22"/>
      <c r="D6" s="22"/>
      <c r="E6" s="22"/>
      <c r="F6" s="22"/>
      <c r="G6" s="22"/>
      <c r="H6" s="23"/>
      <c r="I6" s="24"/>
      <c r="K6" s="15"/>
      <c r="L6" s="15"/>
      <c r="M6" s="15"/>
      <c r="N6" s="15"/>
      <c r="O6" s="16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14" customFormat="1" x14ac:dyDescent="0.2">
      <c r="A7" s="25" t="s">
        <v>10</v>
      </c>
      <c r="B7" s="26"/>
      <c r="C7" s="26"/>
      <c r="D7" s="26"/>
      <c r="E7" s="26"/>
      <c r="F7" s="26"/>
      <c r="G7" s="26"/>
      <c r="H7" s="27"/>
      <c r="I7" s="28"/>
      <c r="K7" s="15"/>
      <c r="L7" s="15"/>
      <c r="M7" s="15"/>
      <c r="N7" s="15"/>
      <c r="O7" s="16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14" customFormat="1" x14ac:dyDescent="0.2">
      <c r="A8" s="29" t="s">
        <v>11</v>
      </c>
      <c r="B8" s="112">
        <v>8368.4060000000027</v>
      </c>
      <c r="C8" s="112">
        <v>8037.09</v>
      </c>
      <c r="D8" s="112">
        <v>8004.4530000000013</v>
      </c>
      <c r="E8" s="112">
        <v>8154.5309999999954</v>
      </c>
      <c r="F8" s="112">
        <v>7964.7810000000027</v>
      </c>
      <c r="G8" s="112">
        <v>7888.1350000000002</v>
      </c>
      <c r="H8" s="113">
        <v>7888.1350000000002</v>
      </c>
      <c r="I8" s="114">
        <v>8037.09</v>
      </c>
      <c r="J8" s="115"/>
      <c r="K8" s="15"/>
      <c r="L8" s="15"/>
      <c r="M8" s="15"/>
      <c r="N8" s="15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4"/>
    </row>
    <row r="9" spans="1:29" s="14" customFormat="1" x14ac:dyDescent="0.2">
      <c r="A9" s="33" t="s">
        <v>12</v>
      </c>
      <c r="B9" s="117">
        <v>7322.0067200000012</v>
      </c>
      <c r="C9" s="117">
        <v>6913.6379999999999</v>
      </c>
      <c r="D9" s="117">
        <v>6889.4071050000011</v>
      </c>
      <c r="E9" s="117">
        <v>7121.877964999996</v>
      </c>
      <c r="F9" s="117">
        <v>6771.5585320000064</v>
      </c>
      <c r="G9" s="117">
        <v>6789.2099320000007</v>
      </c>
      <c r="H9" s="118">
        <v>6789.2099320000007</v>
      </c>
      <c r="I9" s="119">
        <v>6913.6379999999999</v>
      </c>
      <c r="K9" s="15"/>
      <c r="L9" s="15"/>
      <c r="M9" s="15"/>
      <c r="N9" s="15"/>
      <c r="O9" s="16"/>
      <c r="P9" s="4"/>
      <c r="Q9" s="4"/>
      <c r="R9" s="4"/>
      <c r="S9" s="4"/>
      <c r="T9" s="4"/>
      <c r="U9" s="4"/>
      <c r="V9" s="4"/>
      <c r="W9" s="4"/>
      <c r="X9" s="4"/>
      <c r="Y9" s="4"/>
      <c r="Z9" s="37"/>
      <c r="AA9" s="37"/>
      <c r="AB9" s="37"/>
      <c r="AC9" s="37"/>
    </row>
    <row r="10" spans="1:29" s="39" customFormat="1" x14ac:dyDescent="0.2">
      <c r="A10" s="38" t="s">
        <v>13</v>
      </c>
      <c r="B10" s="117">
        <v>1046.4133250000004</v>
      </c>
      <c r="C10" s="117">
        <v>1123.452</v>
      </c>
      <c r="D10" s="117">
        <v>1115.045895</v>
      </c>
      <c r="E10" s="117">
        <v>1032.6530349999998</v>
      </c>
      <c r="F10" s="117">
        <v>1193.2224679999999</v>
      </c>
      <c r="G10" s="117">
        <v>1098.925068</v>
      </c>
      <c r="H10" s="118">
        <v>1098.925068</v>
      </c>
      <c r="I10" s="119">
        <v>1123.452</v>
      </c>
      <c r="J10" s="14"/>
      <c r="K10" s="15"/>
      <c r="L10" s="15"/>
      <c r="M10" s="15"/>
      <c r="N10" s="15"/>
      <c r="O10" s="16"/>
      <c r="P10" s="4"/>
      <c r="Q10" s="4"/>
      <c r="R10" s="4"/>
      <c r="S10" s="4"/>
      <c r="T10" s="4"/>
      <c r="U10" s="4"/>
      <c r="V10" s="4"/>
      <c r="W10" s="4"/>
      <c r="X10" s="4"/>
      <c r="Y10" s="4"/>
      <c r="Z10" s="37"/>
      <c r="AA10" s="37"/>
      <c r="AB10" s="37"/>
      <c r="AC10" s="37"/>
    </row>
    <row r="11" spans="1:29" s="14" customFormat="1" x14ac:dyDescent="0.2">
      <c r="A11" s="29" t="s">
        <v>14</v>
      </c>
      <c r="B11" s="112">
        <v>2713.4579999999987</v>
      </c>
      <c r="C11" s="112">
        <v>3204.895</v>
      </c>
      <c r="D11" s="112">
        <v>3250.8250000000003</v>
      </c>
      <c r="E11" s="112">
        <v>3555.8480000000009</v>
      </c>
      <c r="F11" s="112">
        <v>3006.7609999999968</v>
      </c>
      <c r="G11" s="112">
        <v>3179.2099999999991</v>
      </c>
      <c r="H11" s="113">
        <v>3179.2099999999991</v>
      </c>
      <c r="I11" s="120">
        <v>3204.895</v>
      </c>
      <c r="K11" s="15"/>
      <c r="L11" s="15"/>
      <c r="M11" s="15"/>
      <c r="N11" s="15"/>
      <c r="O11" s="16"/>
      <c r="P11" s="4"/>
      <c r="Q11" s="4"/>
      <c r="R11" s="4"/>
      <c r="S11" s="4"/>
      <c r="T11" s="4"/>
      <c r="U11" s="4"/>
      <c r="V11" s="4"/>
      <c r="W11" s="4"/>
      <c r="X11" s="4"/>
      <c r="Y11" s="4"/>
      <c r="Z11" s="37"/>
      <c r="AA11" s="37"/>
      <c r="AB11" s="37"/>
      <c r="AC11" s="37"/>
    </row>
    <row r="12" spans="1:29" s="14" customFormat="1" x14ac:dyDescent="0.2">
      <c r="A12" s="41" t="s">
        <v>15</v>
      </c>
      <c r="B12" s="42">
        <v>0.32425028135585177</v>
      </c>
      <c r="C12" s="42">
        <v>0.39876310953342564</v>
      </c>
      <c r="D12" s="42">
        <v>0.40612706452271002</v>
      </c>
      <c r="E12" s="42">
        <v>0.43605794128442249</v>
      </c>
      <c r="F12" s="42">
        <v>0.37750705261073664</v>
      </c>
      <c r="G12" s="42">
        <v>0.40303696627910135</v>
      </c>
      <c r="H12" s="43">
        <v>0.40303696627910135</v>
      </c>
      <c r="I12" s="44">
        <v>0.39876310953342564</v>
      </c>
      <c r="K12" s="15"/>
      <c r="L12" s="15"/>
      <c r="M12" s="15"/>
      <c r="N12" s="15"/>
      <c r="O12" s="16"/>
      <c r="P12" s="4"/>
      <c r="Q12" s="4"/>
      <c r="R12" s="4"/>
      <c r="S12" s="4"/>
      <c r="T12" s="4"/>
      <c r="U12" s="4"/>
      <c r="V12" s="4"/>
      <c r="W12" s="4"/>
      <c r="X12" s="4"/>
      <c r="Y12" s="4"/>
      <c r="Z12" s="45"/>
      <c r="AA12" s="45"/>
      <c r="AB12" s="45"/>
      <c r="AC12" s="45"/>
    </row>
    <row r="13" spans="1:29" s="14" customFormat="1" x14ac:dyDescent="0.2">
      <c r="A13" s="29" t="s">
        <v>16</v>
      </c>
      <c r="B13" s="112">
        <v>15.048000000000229</v>
      </c>
      <c r="C13" s="112">
        <v>500.26599999999996</v>
      </c>
      <c r="D13" s="112">
        <v>557.99300000000005</v>
      </c>
      <c r="E13" s="112">
        <v>827.06100000000015</v>
      </c>
      <c r="F13" s="112">
        <v>408.16300000000001</v>
      </c>
      <c r="G13" s="112">
        <v>995.97500000000014</v>
      </c>
      <c r="H13" s="113">
        <v>995.97500000000014</v>
      </c>
      <c r="I13" s="120">
        <v>500.26599999999996</v>
      </c>
      <c r="K13" s="15"/>
      <c r="L13" s="15"/>
      <c r="M13" s="15"/>
      <c r="N13" s="15"/>
      <c r="O13" s="16"/>
      <c r="P13" s="4"/>
      <c r="Q13" s="4"/>
      <c r="R13" s="4"/>
      <c r="S13" s="4"/>
      <c r="T13" s="4"/>
      <c r="U13" s="4"/>
      <c r="V13" s="4"/>
      <c r="W13" s="4"/>
      <c r="X13" s="4"/>
      <c r="Y13" s="4"/>
      <c r="Z13" s="37"/>
      <c r="AA13" s="37"/>
      <c r="AB13" s="37"/>
      <c r="AC13" s="37"/>
    </row>
    <row r="14" spans="1:29" s="14" customFormat="1" ht="5.25" customHeight="1" x14ac:dyDescent="0.2">
      <c r="A14" s="21"/>
      <c r="B14" s="121"/>
      <c r="C14" s="121"/>
      <c r="D14" s="121"/>
      <c r="E14" s="121"/>
      <c r="F14" s="112"/>
      <c r="G14" s="112"/>
      <c r="H14" s="113"/>
      <c r="I14" s="114"/>
      <c r="K14" s="15"/>
      <c r="L14" s="15"/>
      <c r="M14" s="15"/>
      <c r="N14" s="15"/>
      <c r="O14" s="1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4" customFormat="1" ht="15" customHeight="1" x14ac:dyDescent="0.2">
      <c r="A15" s="29" t="s">
        <v>17</v>
      </c>
      <c r="B15" s="112">
        <v>55.346000000000004</v>
      </c>
      <c r="C15" s="112">
        <v>501.16399999999999</v>
      </c>
      <c r="D15" s="112">
        <v>501.22400000000005</v>
      </c>
      <c r="E15" s="112">
        <v>755.74999999999989</v>
      </c>
      <c r="F15" s="112">
        <v>360.13999999999987</v>
      </c>
      <c r="G15" s="112">
        <v>878.63900000000001</v>
      </c>
      <c r="H15" s="113">
        <v>878.63900000000001</v>
      </c>
      <c r="I15" s="120">
        <v>501.16399999999999</v>
      </c>
      <c r="K15" s="15"/>
      <c r="L15" s="15"/>
      <c r="M15" s="15"/>
      <c r="N15" s="15"/>
      <c r="O15" s="1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s="14" customFormat="1" ht="7.5" customHeight="1" x14ac:dyDescent="0.2">
      <c r="A16" s="47"/>
      <c r="B16" s="112"/>
      <c r="C16" s="112"/>
      <c r="D16" s="112"/>
      <c r="E16" s="112"/>
      <c r="F16" s="112"/>
      <c r="G16" s="112"/>
      <c r="H16" s="113"/>
      <c r="I16" s="114"/>
      <c r="K16" s="15"/>
      <c r="L16" s="15"/>
      <c r="M16" s="15"/>
      <c r="N16" s="15"/>
      <c r="O16" s="1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s="14" customFormat="1" ht="15" customHeight="1" x14ac:dyDescent="0.2">
      <c r="A17" s="48" t="s">
        <v>18</v>
      </c>
      <c r="B17" s="122">
        <v>2182.0379999999986</v>
      </c>
      <c r="C17" s="122">
        <v>1628.595</v>
      </c>
      <c r="D17" s="122">
        <v>2218.5559999999996</v>
      </c>
      <c r="E17" s="122">
        <v>1799.8850000000007</v>
      </c>
      <c r="F17" s="122">
        <v>3114.7300000000032</v>
      </c>
      <c r="G17" s="122">
        <v>1070.2340000000002</v>
      </c>
      <c r="H17" s="113">
        <v>1070.2340000000002</v>
      </c>
      <c r="I17" s="120">
        <v>1628.595</v>
      </c>
      <c r="K17" s="15"/>
      <c r="L17" s="15"/>
      <c r="M17" s="15"/>
      <c r="N17" s="15"/>
      <c r="O17" s="1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s="14" customFormat="1" ht="6.75" customHeight="1" x14ac:dyDescent="0.2">
      <c r="A18" s="17"/>
      <c r="B18" s="50"/>
      <c r="C18" s="50"/>
      <c r="D18" s="50"/>
      <c r="E18" s="50"/>
      <c r="F18" s="50"/>
      <c r="G18" s="50"/>
      <c r="H18" s="51"/>
      <c r="I18" s="52"/>
      <c r="K18" s="15"/>
      <c r="L18" s="15"/>
      <c r="M18" s="15"/>
      <c r="N18" s="15"/>
      <c r="O18" s="1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">
      <c r="A19" s="53" t="s">
        <v>19</v>
      </c>
      <c r="B19" s="55"/>
      <c r="C19" s="55"/>
      <c r="D19" s="55"/>
      <c r="E19" s="55"/>
      <c r="F19" s="55"/>
      <c r="G19" s="55"/>
      <c r="H19" s="56"/>
      <c r="I19" s="24"/>
      <c r="J19" s="14"/>
      <c r="K19" s="15"/>
      <c r="L19" s="15"/>
      <c r="M19" s="15"/>
      <c r="N19" s="15"/>
      <c r="O19" s="16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9" x14ac:dyDescent="0.2">
      <c r="A20" s="57" t="s">
        <v>11</v>
      </c>
      <c r="B20" s="123">
        <v>1862.3040000000001</v>
      </c>
      <c r="C20" s="123">
        <v>1986.3030000000001</v>
      </c>
      <c r="D20" s="123">
        <v>2016.3639999999998</v>
      </c>
      <c r="E20" s="123">
        <v>1894.7199999999998</v>
      </c>
      <c r="F20" s="123">
        <v>1999.9940000000006</v>
      </c>
      <c r="G20" s="123">
        <v>1994.319</v>
      </c>
      <c r="H20" s="125">
        <v>1994.319</v>
      </c>
      <c r="I20" s="126">
        <v>1986.3030000000001</v>
      </c>
      <c r="J20" s="14"/>
      <c r="K20" s="15"/>
      <c r="L20" s="15"/>
      <c r="M20" s="15"/>
      <c r="N20" s="15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4"/>
    </row>
    <row r="21" spans="1:29" s="63" customFormat="1" x14ac:dyDescent="0.2">
      <c r="A21" s="62" t="s">
        <v>12</v>
      </c>
      <c r="B21" s="124">
        <v>1187.0170600000001</v>
      </c>
      <c r="C21" s="124">
        <v>1265.6859999999999</v>
      </c>
      <c r="D21" s="124">
        <v>1294.7439849999998</v>
      </c>
      <c r="E21" s="124">
        <v>1214.2100150000001</v>
      </c>
      <c r="F21" s="124">
        <v>1221.7710920000004</v>
      </c>
      <c r="G21" s="124">
        <v>1280.4847520000001</v>
      </c>
      <c r="H21" s="118">
        <v>1280.4847520000001</v>
      </c>
      <c r="I21" s="119">
        <v>1265.6859999999999</v>
      </c>
      <c r="J21" s="14"/>
      <c r="K21" s="15"/>
      <c r="L21" s="15"/>
      <c r="M21" s="15"/>
      <c r="N21" s="15"/>
      <c r="O21" s="16"/>
      <c r="P21" s="4"/>
      <c r="Q21" s="4"/>
      <c r="R21" s="4"/>
      <c r="S21" s="4"/>
      <c r="T21" s="4"/>
      <c r="U21" s="4"/>
      <c r="V21" s="4"/>
      <c r="W21" s="4"/>
      <c r="X21" s="4"/>
      <c r="Y21" s="4"/>
      <c r="Z21" s="64"/>
      <c r="AA21" s="64"/>
      <c r="AB21" s="64"/>
      <c r="AC21" s="64"/>
    </row>
    <row r="22" spans="1:29" s="63" customFormat="1" x14ac:dyDescent="0.2">
      <c r="A22" s="62" t="s">
        <v>13</v>
      </c>
      <c r="B22" s="124">
        <v>675.28732500000046</v>
      </c>
      <c r="C22" s="124">
        <v>720.61699999999996</v>
      </c>
      <c r="D22" s="124">
        <v>721.62001499999997</v>
      </c>
      <c r="E22" s="124">
        <v>680.50998499999992</v>
      </c>
      <c r="F22" s="124">
        <v>778.22290800000019</v>
      </c>
      <c r="G22" s="124">
        <v>713.83424799999989</v>
      </c>
      <c r="H22" s="118">
        <v>713.83424799999989</v>
      </c>
      <c r="I22" s="119">
        <v>720.61699999999996</v>
      </c>
      <c r="J22" s="14"/>
      <c r="K22" s="15"/>
      <c r="L22" s="15"/>
      <c r="M22" s="15"/>
      <c r="N22" s="15"/>
      <c r="O22" s="16"/>
      <c r="P22" s="4"/>
      <c r="Q22" s="4"/>
      <c r="R22" s="4"/>
      <c r="S22" s="4"/>
      <c r="T22" s="4"/>
      <c r="U22" s="4"/>
      <c r="V22" s="4"/>
      <c r="W22" s="4"/>
      <c r="X22" s="4"/>
      <c r="Y22" s="4"/>
      <c r="Z22" s="64"/>
      <c r="AA22" s="64"/>
      <c r="AB22" s="64"/>
      <c r="AC22" s="64"/>
    </row>
    <row r="23" spans="1:29" x14ac:dyDescent="0.2">
      <c r="A23" s="57" t="s">
        <v>14</v>
      </c>
      <c r="B23" s="123">
        <v>822.72499999999991</v>
      </c>
      <c r="C23" s="123">
        <v>979.7</v>
      </c>
      <c r="D23" s="123">
        <v>1040.1019999999999</v>
      </c>
      <c r="E23" s="123">
        <v>1030.1900000000003</v>
      </c>
      <c r="F23" s="123">
        <v>945.47899999999981</v>
      </c>
      <c r="G23" s="123">
        <v>940.56</v>
      </c>
      <c r="H23" s="113">
        <v>940.56</v>
      </c>
      <c r="I23" s="120">
        <v>979.7</v>
      </c>
      <c r="J23" s="14"/>
      <c r="K23" s="15"/>
      <c r="L23" s="15"/>
      <c r="M23" s="15"/>
      <c r="N23" s="15"/>
      <c r="O23" s="16"/>
      <c r="P23" s="4"/>
      <c r="Q23" s="4"/>
      <c r="R23" s="4"/>
      <c r="S23" s="4"/>
      <c r="T23" s="4"/>
      <c r="U23" s="4"/>
      <c r="V23" s="4"/>
      <c r="W23" s="4"/>
      <c r="X23" s="4"/>
      <c r="Y23" s="4"/>
      <c r="Z23" s="65"/>
      <c r="AA23" s="65"/>
      <c r="AB23" s="65"/>
      <c r="AC23" s="65"/>
    </row>
    <row r="24" spans="1:29" s="63" customFormat="1" x14ac:dyDescent="0.2">
      <c r="A24" s="66" t="s">
        <v>15</v>
      </c>
      <c r="B24" s="67">
        <v>0.44177803409110428</v>
      </c>
      <c r="C24" s="67">
        <v>0.4932278710750575</v>
      </c>
      <c r="D24" s="67">
        <v>0.51583047505311541</v>
      </c>
      <c r="E24" s="67">
        <v>0.54371622192197289</v>
      </c>
      <c r="F24" s="67">
        <v>0.47274091822275444</v>
      </c>
      <c r="G24" s="67">
        <v>0.47161963557485037</v>
      </c>
      <c r="H24" s="43">
        <v>0.47161963557485037</v>
      </c>
      <c r="I24" s="44">
        <v>0.4932278710750575</v>
      </c>
      <c r="J24" s="14"/>
      <c r="K24" s="15"/>
      <c r="L24" s="15"/>
      <c r="M24" s="15"/>
      <c r="N24" s="15"/>
      <c r="O24" s="16"/>
      <c r="P24" s="4"/>
      <c r="Q24" s="4"/>
      <c r="R24" s="4"/>
      <c r="S24" s="4"/>
      <c r="T24" s="4"/>
      <c r="U24" s="4"/>
      <c r="V24" s="4"/>
      <c r="W24" s="4"/>
      <c r="X24" s="4"/>
      <c r="Y24" s="4"/>
      <c r="Z24" s="68"/>
      <c r="AA24" s="68"/>
      <c r="AB24" s="68"/>
      <c r="AC24" s="68"/>
    </row>
    <row r="25" spans="1:29" x14ac:dyDescent="0.2">
      <c r="A25" s="57" t="s">
        <v>16</v>
      </c>
      <c r="B25" s="123">
        <v>425.94500000000016</v>
      </c>
      <c r="C25" s="123">
        <v>480.96000000000004</v>
      </c>
      <c r="D25" s="123">
        <v>551.798</v>
      </c>
      <c r="E25" s="123">
        <v>580.32600000000002</v>
      </c>
      <c r="F25" s="123">
        <v>525.06699999999978</v>
      </c>
      <c r="G25" s="123">
        <v>483.87599999999998</v>
      </c>
      <c r="H25" s="125">
        <v>483.87599999999998</v>
      </c>
      <c r="I25" s="127">
        <v>480.96000000000004</v>
      </c>
      <c r="J25" s="14"/>
      <c r="K25" s="15"/>
      <c r="L25" s="15"/>
      <c r="M25" s="15"/>
      <c r="N25" s="15"/>
      <c r="O25" s="16"/>
      <c r="P25" s="4"/>
      <c r="Q25" s="4"/>
      <c r="R25" s="4"/>
      <c r="S25" s="4"/>
      <c r="T25" s="4"/>
      <c r="U25" s="4"/>
      <c r="V25" s="4"/>
      <c r="W25" s="4"/>
      <c r="X25" s="4"/>
      <c r="Y25" s="4"/>
      <c r="Z25" s="65"/>
      <c r="AA25" s="65"/>
      <c r="AB25" s="65"/>
      <c r="AC25" s="65"/>
    </row>
    <row r="26" spans="1:29" ht="5.25" customHeight="1" x14ac:dyDescent="0.2">
      <c r="A26" s="57"/>
      <c r="B26" s="123"/>
      <c r="C26" s="123"/>
      <c r="D26" s="123"/>
      <c r="E26" s="123"/>
      <c r="F26" s="123"/>
      <c r="G26" s="123"/>
      <c r="H26" s="125"/>
      <c r="I26" s="127"/>
      <c r="J26" s="14"/>
      <c r="K26" s="15"/>
      <c r="L26" s="15"/>
      <c r="M26" s="15"/>
      <c r="N26" s="15"/>
      <c r="O26" s="16"/>
      <c r="P26" s="4"/>
      <c r="Q26" s="4"/>
      <c r="R26" s="4"/>
      <c r="S26" s="4"/>
      <c r="T26" s="4"/>
      <c r="U26" s="4"/>
      <c r="V26" s="4"/>
      <c r="W26" s="4"/>
      <c r="X26" s="4"/>
      <c r="Y26" s="4"/>
      <c r="Z26" s="65"/>
      <c r="AA26" s="65"/>
      <c r="AB26" s="65"/>
      <c r="AC26" s="65"/>
    </row>
    <row r="27" spans="1:29" ht="13.5" customHeight="1" x14ac:dyDescent="0.2">
      <c r="A27" s="70" t="s">
        <v>18</v>
      </c>
      <c r="B27" s="128">
        <v>397.45399999999995</v>
      </c>
      <c r="C27" s="128">
        <v>58.152999999999999</v>
      </c>
      <c r="D27" s="128">
        <v>237.51900000000003</v>
      </c>
      <c r="E27" s="128">
        <v>245.68200000000002</v>
      </c>
      <c r="F27" s="128">
        <v>440.99199999999996</v>
      </c>
      <c r="G27" s="128">
        <v>184.904</v>
      </c>
      <c r="H27" s="129">
        <v>184.904</v>
      </c>
      <c r="I27" s="130">
        <v>58.152999999999999</v>
      </c>
      <c r="J27" s="14"/>
      <c r="K27" s="15"/>
      <c r="L27" s="15"/>
      <c r="M27" s="15"/>
      <c r="N27" s="15"/>
      <c r="O27" s="16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12.75" customHeight="1" x14ac:dyDescent="0.2">
      <c r="A28" s="53" t="s">
        <v>20</v>
      </c>
      <c r="B28" s="55"/>
      <c r="C28" s="55"/>
      <c r="D28" s="55"/>
      <c r="E28" s="55"/>
      <c r="F28" s="55"/>
      <c r="G28" s="55"/>
      <c r="H28" s="74"/>
      <c r="I28" s="75"/>
      <c r="J28" s="14"/>
      <c r="K28" s="15"/>
      <c r="L28" s="15"/>
      <c r="M28" s="15"/>
      <c r="N28" s="15"/>
      <c r="O28" s="16"/>
      <c r="P28" s="4"/>
      <c r="Q28" s="4"/>
      <c r="R28" s="4"/>
      <c r="S28" s="4"/>
      <c r="T28" s="4"/>
      <c r="U28" s="4"/>
      <c r="V28" s="4"/>
      <c r="W28" s="4"/>
      <c r="X28" s="4"/>
      <c r="Y28" s="4"/>
      <c r="Z28" s="76"/>
      <c r="AA28" s="76"/>
      <c r="AB28" s="76"/>
      <c r="AC28" s="76"/>
    </row>
    <row r="29" spans="1:29" ht="12.75" customHeight="1" x14ac:dyDescent="0.2">
      <c r="A29" s="57" t="s">
        <v>11</v>
      </c>
      <c r="B29" s="123">
        <v>1893.4799999999996</v>
      </c>
      <c r="C29" s="123">
        <v>1732.3989999999999</v>
      </c>
      <c r="D29" s="123">
        <v>1810.3630000000003</v>
      </c>
      <c r="E29" s="123">
        <v>1830.7570000000001</v>
      </c>
      <c r="F29" s="123">
        <v>1900.5050000000001</v>
      </c>
      <c r="G29" s="123">
        <v>1836.952</v>
      </c>
      <c r="H29" s="125">
        <v>1836.952</v>
      </c>
      <c r="I29" s="126">
        <v>1732.3989999999999</v>
      </c>
      <c r="J29" s="14"/>
      <c r="K29" s="15"/>
      <c r="L29" s="15"/>
      <c r="M29" s="15"/>
      <c r="N29" s="15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4"/>
      <c r="Z29" s="3"/>
      <c r="AA29" s="3"/>
      <c r="AB29" s="3"/>
      <c r="AC29" s="3"/>
    </row>
    <row r="30" spans="1:29" ht="12.75" customHeight="1" x14ac:dyDescent="0.2">
      <c r="A30" s="62" t="s">
        <v>12</v>
      </c>
      <c r="B30" s="124">
        <v>1585.6080000000002</v>
      </c>
      <c r="C30" s="124">
        <v>1393.9570000000001</v>
      </c>
      <c r="D30" s="124">
        <v>1483.9239999999998</v>
      </c>
      <c r="E30" s="124">
        <v>1552.0700000000002</v>
      </c>
      <c r="F30" s="124">
        <v>1563.2920000000004</v>
      </c>
      <c r="G30" s="124">
        <v>1530.5530000000001</v>
      </c>
      <c r="H30" s="118">
        <v>1530.5530000000001</v>
      </c>
      <c r="I30" s="119">
        <v>1393.9570000000001</v>
      </c>
      <c r="J30" s="14"/>
      <c r="K30" s="15"/>
      <c r="L30" s="15"/>
      <c r="M30" s="15"/>
      <c r="N30" s="15"/>
      <c r="O30" s="16"/>
      <c r="P30" s="4"/>
      <c r="Q30" s="4"/>
      <c r="R30" s="4"/>
      <c r="S30" s="4"/>
      <c r="T30" s="4"/>
      <c r="U30" s="4"/>
      <c r="V30" s="4"/>
      <c r="W30" s="4"/>
      <c r="X30" s="4"/>
      <c r="Y30" s="4"/>
      <c r="Z30" s="76"/>
      <c r="AA30" s="76"/>
      <c r="AB30" s="76"/>
      <c r="AC30" s="76"/>
    </row>
    <row r="31" spans="1:29" ht="12.75" customHeight="1" x14ac:dyDescent="0.2">
      <c r="A31" s="62" t="s">
        <v>13</v>
      </c>
      <c r="B31" s="124">
        <v>307.87200000000007</v>
      </c>
      <c r="C31" s="124">
        <v>338.44200000000001</v>
      </c>
      <c r="D31" s="124">
        <v>326.43899999999996</v>
      </c>
      <c r="E31" s="124">
        <v>278.68700000000001</v>
      </c>
      <c r="F31" s="124">
        <v>337.21299999999997</v>
      </c>
      <c r="G31" s="124">
        <v>306.399</v>
      </c>
      <c r="H31" s="118">
        <v>306.399</v>
      </c>
      <c r="I31" s="119">
        <v>338.44200000000001</v>
      </c>
      <c r="J31" s="14"/>
      <c r="K31" s="15"/>
      <c r="L31" s="15"/>
      <c r="M31" s="15"/>
      <c r="N31" s="15"/>
      <c r="O31" s="16"/>
      <c r="P31" s="4"/>
      <c r="Q31" s="4"/>
      <c r="R31" s="4"/>
      <c r="S31" s="4"/>
      <c r="T31" s="4"/>
      <c r="U31" s="4"/>
      <c r="V31" s="4"/>
      <c r="W31" s="4"/>
      <c r="X31" s="4"/>
      <c r="Y31" s="4"/>
      <c r="Z31" s="76"/>
      <c r="AA31" s="76"/>
      <c r="AB31" s="76"/>
      <c r="AC31" s="76"/>
    </row>
    <row r="32" spans="1:29" ht="12.75" customHeight="1" x14ac:dyDescent="0.2">
      <c r="A32" s="57" t="s">
        <v>14</v>
      </c>
      <c r="B32" s="123">
        <v>775.26599999999962</v>
      </c>
      <c r="C32" s="123">
        <v>786.42399999999998</v>
      </c>
      <c r="D32" s="123">
        <v>811.80799999999999</v>
      </c>
      <c r="E32" s="123">
        <v>892.33699999999999</v>
      </c>
      <c r="F32" s="123">
        <v>812.22800000000007</v>
      </c>
      <c r="G32" s="123">
        <v>848.18899999999996</v>
      </c>
      <c r="H32" s="125">
        <v>848.18899999999996</v>
      </c>
      <c r="I32" s="127">
        <v>786.42399999999998</v>
      </c>
      <c r="J32" s="14"/>
      <c r="K32" s="15"/>
      <c r="L32" s="15"/>
      <c r="M32" s="15"/>
      <c r="N32" s="15"/>
      <c r="O32" s="16"/>
      <c r="P32" s="4"/>
      <c r="Q32" s="4"/>
      <c r="R32" s="4"/>
      <c r="S32" s="4"/>
      <c r="T32" s="4"/>
      <c r="U32" s="4"/>
      <c r="V32" s="4"/>
      <c r="W32" s="4"/>
      <c r="X32" s="4"/>
      <c r="Y32" s="4"/>
      <c r="Z32" s="77"/>
      <c r="AA32" s="77"/>
      <c r="AB32" s="77"/>
      <c r="AC32" s="77"/>
    </row>
    <row r="33" spans="1:34" ht="12.75" customHeight="1" x14ac:dyDescent="0.2">
      <c r="A33" s="66" t="s">
        <v>15</v>
      </c>
      <c r="B33" s="67">
        <v>0.40943976170859991</v>
      </c>
      <c r="C33" s="67">
        <v>0.4539508508143909</v>
      </c>
      <c r="D33" s="67">
        <v>0.44842277487995497</v>
      </c>
      <c r="E33" s="67">
        <v>0.4874142226412353</v>
      </c>
      <c r="F33" s="67">
        <v>0.42737482932168031</v>
      </c>
      <c r="G33" s="67">
        <v>0.46173716025241812</v>
      </c>
      <c r="H33" s="43">
        <v>0.46173716025241812</v>
      </c>
      <c r="I33" s="78">
        <v>0.4539508508143909</v>
      </c>
      <c r="J33" s="14"/>
      <c r="K33" s="15"/>
      <c r="L33" s="15"/>
      <c r="M33" s="15"/>
      <c r="N33" s="15"/>
      <c r="O33" s="83"/>
      <c r="P33" s="13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34" ht="12.75" customHeight="1" x14ac:dyDescent="0.2">
      <c r="A34" s="57" t="s">
        <v>16</v>
      </c>
      <c r="B34" s="123">
        <v>-188.51099999999997</v>
      </c>
      <c r="C34" s="123">
        <v>-121.137</v>
      </c>
      <c r="D34" s="123">
        <v>-67.28</v>
      </c>
      <c r="E34" s="123">
        <v>-112.96399999999997</v>
      </c>
      <c r="F34" s="123">
        <v>-18.623000000000047</v>
      </c>
      <c r="G34" s="123">
        <v>68.753</v>
      </c>
      <c r="H34" s="125">
        <v>68.753</v>
      </c>
      <c r="I34" s="119">
        <v>-121.137</v>
      </c>
      <c r="J34" s="14"/>
      <c r="K34" s="15"/>
      <c r="L34" s="15"/>
      <c r="M34" s="15"/>
      <c r="N34" s="15"/>
      <c r="O34" s="83"/>
      <c r="P34" s="132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</row>
    <row r="35" spans="1:34" ht="5.25" customHeight="1" x14ac:dyDescent="0.2">
      <c r="A35" s="57"/>
      <c r="B35" s="123"/>
      <c r="C35" s="123"/>
      <c r="D35" s="123"/>
      <c r="E35" s="123"/>
      <c r="F35" s="123"/>
      <c r="G35" s="123"/>
      <c r="H35" s="125"/>
      <c r="I35" s="127"/>
      <c r="J35" s="14"/>
      <c r="K35" s="15"/>
      <c r="L35" s="15"/>
      <c r="M35" s="15"/>
      <c r="N35" s="15"/>
      <c r="O35" s="83"/>
      <c r="P35" s="132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</row>
    <row r="36" spans="1:34" ht="14.25" customHeight="1" x14ac:dyDescent="0.2">
      <c r="A36" s="70" t="s">
        <v>18</v>
      </c>
      <c r="B36" s="128">
        <v>358.81299999999987</v>
      </c>
      <c r="C36" s="128">
        <v>407.738</v>
      </c>
      <c r="D36" s="128">
        <v>692.23699999999985</v>
      </c>
      <c r="E36" s="128">
        <v>313.46300000000019</v>
      </c>
      <c r="F36" s="128">
        <v>1229.933</v>
      </c>
      <c r="G36" s="128">
        <v>154.54599999999999</v>
      </c>
      <c r="H36" s="129">
        <v>154.54599999999999</v>
      </c>
      <c r="I36" s="130">
        <v>407.738</v>
      </c>
      <c r="J36" s="14"/>
      <c r="K36" s="15"/>
      <c r="L36" s="15"/>
      <c r="M36" s="15"/>
      <c r="N36" s="15"/>
      <c r="O36" s="133"/>
      <c r="P36" s="134"/>
    </row>
    <row r="37" spans="1:34" x14ac:dyDescent="0.2">
      <c r="A37" s="53" t="s">
        <v>21</v>
      </c>
      <c r="B37" s="55"/>
      <c r="C37" s="55"/>
      <c r="D37" s="55"/>
      <c r="E37" s="55"/>
      <c r="F37" s="55"/>
      <c r="G37" s="55"/>
      <c r="H37" s="74"/>
      <c r="I37" s="75"/>
      <c r="K37" s="83"/>
      <c r="L37" s="83"/>
      <c r="M37" s="83"/>
      <c r="N37" s="84"/>
      <c r="O37" s="83"/>
      <c r="P37" s="13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34" x14ac:dyDescent="0.2">
      <c r="A38" s="57" t="s">
        <v>22</v>
      </c>
      <c r="B38" s="135">
        <v>1494.0510000000004</v>
      </c>
      <c r="C38" s="135">
        <v>1265.9100000000001</v>
      </c>
      <c r="D38" s="135">
        <v>1190.6629999999998</v>
      </c>
      <c r="E38" s="135">
        <v>1254.9880000000003</v>
      </c>
      <c r="F38" s="135">
        <v>1172.9029999999998</v>
      </c>
      <c r="G38" s="135">
        <v>1075.6969999999999</v>
      </c>
      <c r="H38" s="118">
        <v>1075.6969999999999</v>
      </c>
      <c r="I38" s="119">
        <v>1265.9100000000001</v>
      </c>
      <c r="K38" s="83"/>
      <c r="L38" s="99"/>
      <c r="M38" s="83"/>
      <c r="N38" s="100"/>
      <c r="O38" s="83"/>
      <c r="P38" s="136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</row>
    <row r="39" spans="1:34" x14ac:dyDescent="0.2">
      <c r="A39" s="80" t="s">
        <v>14</v>
      </c>
      <c r="B39" s="135">
        <v>667.30799999999999</v>
      </c>
      <c r="C39" s="135">
        <v>537.57899999999995</v>
      </c>
      <c r="D39" s="135">
        <v>494.38100000000009</v>
      </c>
      <c r="E39" s="135">
        <v>579.79700000000003</v>
      </c>
      <c r="F39" s="135">
        <v>523.91699999999992</v>
      </c>
      <c r="G39" s="135">
        <v>490.49099999999999</v>
      </c>
      <c r="H39" s="118">
        <v>490.49099999999999</v>
      </c>
      <c r="I39" s="119">
        <v>537.57899999999995</v>
      </c>
      <c r="K39" s="83"/>
      <c r="L39" s="83"/>
      <c r="M39" s="83"/>
      <c r="N39" s="84"/>
      <c r="O39" s="83"/>
      <c r="P39" s="132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</row>
    <row r="40" spans="1:34" s="63" customFormat="1" x14ac:dyDescent="0.2">
      <c r="A40" s="66" t="s">
        <v>15</v>
      </c>
      <c r="B40" s="67">
        <v>0.44664338767552098</v>
      </c>
      <c r="C40" s="67">
        <v>0.42465815105339233</v>
      </c>
      <c r="D40" s="67">
        <v>0.41521488448032751</v>
      </c>
      <c r="E40" s="67">
        <v>0.46199405890733608</v>
      </c>
      <c r="F40" s="67">
        <v>0.44668399688635807</v>
      </c>
      <c r="G40" s="67">
        <v>0.45597505617288142</v>
      </c>
      <c r="H40" s="43">
        <v>0.45597505617288142</v>
      </c>
      <c r="I40" s="81">
        <v>0.42465815105339233</v>
      </c>
      <c r="K40" s="86"/>
      <c r="L40" s="86"/>
      <c r="M40" s="86"/>
      <c r="N40" s="88"/>
      <c r="O40" s="86"/>
      <c r="P40" s="132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</row>
    <row r="41" spans="1:34" x14ac:dyDescent="0.2">
      <c r="A41" s="57" t="s">
        <v>16</v>
      </c>
      <c r="B41" s="135">
        <v>163.83400000000006</v>
      </c>
      <c r="C41" s="135">
        <v>48.915999999999997</v>
      </c>
      <c r="D41" s="135">
        <v>13.557000000000002</v>
      </c>
      <c r="E41" s="135">
        <v>89.948999999999998</v>
      </c>
      <c r="F41" s="135">
        <v>6.6550000000000011</v>
      </c>
      <c r="G41" s="135">
        <v>31.279</v>
      </c>
      <c r="H41" s="118">
        <v>31.279</v>
      </c>
      <c r="I41" s="119">
        <v>48.915999999999997</v>
      </c>
      <c r="K41" s="83"/>
      <c r="L41" s="83"/>
      <c r="M41" s="83"/>
      <c r="N41" s="84"/>
      <c r="O41" s="83"/>
      <c r="P41" s="13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</row>
    <row r="42" spans="1:34" ht="5.25" customHeight="1" x14ac:dyDescent="0.2">
      <c r="A42" s="57"/>
      <c r="B42" s="135"/>
      <c r="C42" s="135"/>
      <c r="D42" s="135"/>
      <c r="E42" s="135"/>
      <c r="F42" s="135"/>
      <c r="G42" s="135"/>
      <c r="H42" s="125"/>
      <c r="I42" s="126"/>
      <c r="K42" s="83"/>
      <c r="L42" s="83"/>
      <c r="M42" s="83"/>
      <c r="N42" s="84"/>
      <c r="O42" s="83"/>
      <c r="P42" s="13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</row>
    <row r="43" spans="1:34" ht="13.5" customHeight="1" x14ac:dyDescent="0.2">
      <c r="A43" s="70" t="s">
        <v>18</v>
      </c>
      <c r="B43" s="128">
        <v>133.12599999999998</v>
      </c>
      <c r="C43" s="128">
        <v>471.82</v>
      </c>
      <c r="D43" s="128">
        <v>378.87000000000006</v>
      </c>
      <c r="E43" s="128">
        <v>390.81299999999987</v>
      </c>
      <c r="F43" s="128">
        <v>173.82500000000005</v>
      </c>
      <c r="G43" s="128">
        <v>128.881</v>
      </c>
      <c r="H43" s="129">
        <v>128.881</v>
      </c>
      <c r="I43" s="130">
        <v>471.82</v>
      </c>
      <c r="K43" s="83"/>
      <c r="L43" s="83"/>
      <c r="M43" s="83"/>
      <c r="N43" s="84"/>
      <c r="O43" s="83"/>
      <c r="P43" s="137"/>
      <c r="Q43" s="77"/>
      <c r="R43" s="77"/>
      <c r="S43" s="77"/>
      <c r="T43" s="77"/>
      <c r="U43" s="77"/>
      <c r="V43" s="77"/>
      <c r="W43" s="77"/>
      <c r="X43" s="77"/>
      <c r="Y43" s="77"/>
    </row>
    <row r="44" spans="1:34" x14ac:dyDescent="0.2">
      <c r="A44" s="82" t="s">
        <v>23</v>
      </c>
      <c r="B44" s="55"/>
      <c r="C44" s="55"/>
      <c r="D44" s="55"/>
      <c r="E44" s="55"/>
      <c r="F44" s="55"/>
      <c r="G44" s="55"/>
      <c r="H44" s="56"/>
      <c r="I44" s="24"/>
      <c r="K44" s="83"/>
      <c r="L44" s="83"/>
      <c r="M44" s="83"/>
      <c r="N44" s="84"/>
      <c r="O44" s="83"/>
      <c r="P44" s="137"/>
      <c r="Q44" s="77"/>
      <c r="R44" s="77"/>
      <c r="S44" s="77"/>
      <c r="T44" s="77"/>
      <c r="U44" s="77"/>
      <c r="V44" s="77"/>
      <c r="W44" s="77"/>
      <c r="X44" s="77"/>
      <c r="Y44" s="77"/>
      <c r="Z44" s="65"/>
      <c r="AA44" s="65"/>
      <c r="AB44" s="65"/>
      <c r="AC44" s="65"/>
    </row>
    <row r="45" spans="1:34" x14ac:dyDescent="0.2">
      <c r="A45" s="57" t="s">
        <v>11</v>
      </c>
      <c r="B45" s="123">
        <v>595.12199999999984</v>
      </c>
      <c r="C45" s="123">
        <v>581.59100000000001</v>
      </c>
      <c r="D45" s="123">
        <v>612.57900000000006</v>
      </c>
      <c r="E45" s="123">
        <v>639.44699999999989</v>
      </c>
      <c r="F45" s="123">
        <v>641.78399999999988</v>
      </c>
      <c r="G45" s="123">
        <v>646.49300000000005</v>
      </c>
      <c r="H45" s="125">
        <v>646.49300000000005</v>
      </c>
      <c r="I45" s="126">
        <v>581.59100000000001</v>
      </c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77"/>
      <c r="Z45" s="65"/>
      <c r="AA45" s="65"/>
      <c r="AB45" s="65"/>
      <c r="AC45" s="65"/>
    </row>
    <row r="46" spans="1:34" x14ac:dyDescent="0.2">
      <c r="A46" s="62" t="s">
        <v>12</v>
      </c>
      <c r="B46" s="124">
        <v>531.88166000000024</v>
      </c>
      <c r="C46" s="124">
        <v>517.19799999999998</v>
      </c>
      <c r="D46" s="124">
        <v>545.59212000000014</v>
      </c>
      <c r="E46" s="124">
        <v>565.99094999999988</v>
      </c>
      <c r="F46" s="124">
        <v>563.9974400000001</v>
      </c>
      <c r="G46" s="124">
        <v>567.80118000000004</v>
      </c>
      <c r="H46" s="118">
        <v>567.80118000000004</v>
      </c>
      <c r="I46" s="119">
        <v>517.19799999999998</v>
      </c>
      <c r="K46" s="83"/>
      <c r="L46" s="83"/>
      <c r="M46" s="83"/>
      <c r="N46" s="84"/>
      <c r="O46" s="83"/>
      <c r="P46" s="137"/>
      <c r="Q46" s="77"/>
      <c r="R46" s="77"/>
      <c r="S46" s="77"/>
      <c r="T46" s="77"/>
      <c r="U46" s="77"/>
      <c r="V46" s="77"/>
      <c r="W46" s="77"/>
      <c r="X46" s="77"/>
      <c r="Y46" s="77"/>
      <c r="Z46" s="65"/>
      <c r="AA46" s="65"/>
      <c r="AB46" s="65"/>
      <c r="AC46" s="65"/>
    </row>
    <row r="47" spans="1:34" x14ac:dyDescent="0.2">
      <c r="A47" s="62" t="s">
        <v>24</v>
      </c>
      <c r="B47" s="124">
        <v>63.253999999999792</v>
      </c>
      <c r="C47" s="124">
        <v>64.393000000000001</v>
      </c>
      <c r="D47" s="124">
        <v>66.986880000000014</v>
      </c>
      <c r="E47" s="124">
        <v>73.456049999999948</v>
      </c>
      <c r="F47" s="124">
        <v>77.786560000000009</v>
      </c>
      <c r="G47" s="124">
        <v>78.691820000000007</v>
      </c>
      <c r="H47" s="118">
        <v>78.691820000000007</v>
      </c>
      <c r="I47" s="119">
        <v>64.393000000000001</v>
      </c>
      <c r="K47" s="83"/>
      <c r="L47" s="83"/>
      <c r="M47" s="83"/>
      <c r="N47" s="84"/>
      <c r="O47" s="83"/>
      <c r="P47" s="137"/>
      <c r="Q47" s="77"/>
      <c r="R47" s="77"/>
      <c r="S47" s="77"/>
      <c r="T47" s="77"/>
      <c r="U47" s="77"/>
      <c r="V47" s="77"/>
      <c r="W47" s="77"/>
      <c r="X47" s="77"/>
      <c r="Y47" s="77"/>
      <c r="Z47" s="65"/>
      <c r="AA47" s="65"/>
      <c r="AB47" s="65"/>
      <c r="AC47" s="65"/>
    </row>
    <row r="48" spans="1:34" x14ac:dyDescent="0.2">
      <c r="A48" s="57" t="s">
        <v>14</v>
      </c>
      <c r="B48" s="123">
        <v>276.23900000000003</v>
      </c>
      <c r="C48" s="123">
        <v>319.613</v>
      </c>
      <c r="D48" s="123">
        <v>328.38600000000002</v>
      </c>
      <c r="E48" s="123">
        <v>339.06899999999996</v>
      </c>
      <c r="F48" s="123">
        <v>314.77800000000002</v>
      </c>
      <c r="G48" s="123">
        <v>353.58699999999999</v>
      </c>
      <c r="H48" s="125">
        <v>353.58699999999999</v>
      </c>
      <c r="I48" s="119">
        <v>319.613</v>
      </c>
      <c r="K48" s="83"/>
      <c r="L48" s="83"/>
      <c r="M48" s="83"/>
      <c r="N48" s="84"/>
      <c r="O48" s="83"/>
      <c r="P48" s="83"/>
      <c r="Q48" s="65"/>
      <c r="R48" s="65"/>
      <c r="S48" s="65"/>
      <c r="T48" s="65"/>
      <c r="U48" s="65"/>
      <c r="V48" s="65"/>
      <c r="W48" s="85"/>
      <c r="X48" s="85"/>
      <c r="Y48" s="85"/>
      <c r="Z48" s="85"/>
      <c r="AA48" s="85"/>
      <c r="AB48" s="85"/>
      <c r="AC48" s="85"/>
      <c r="AD48" s="55"/>
      <c r="AE48" s="55"/>
      <c r="AF48" s="55"/>
      <c r="AG48" s="55"/>
      <c r="AH48" s="55"/>
    </row>
    <row r="49" spans="1:34" s="63" customFormat="1" ht="15" customHeight="1" x14ac:dyDescent="0.2">
      <c r="A49" s="66" t="s">
        <v>15</v>
      </c>
      <c r="B49" s="67">
        <v>0.4641720521170451</v>
      </c>
      <c r="C49" s="67">
        <v>0.54954942562728792</v>
      </c>
      <c r="D49" s="67">
        <v>0.53607126591019283</v>
      </c>
      <c r="E49" s="67">
        <v>0.53025348465158184</v>
      </c>
      <c r="F49" s="67">
        <v>0.49047343031300261</v>
      </c>
      <c r="G49" s="67">
        <v>0.5469309025774447</v>
      </c>
      <c r="H49" s="43">
        <v>0.5469309025774447</v>
      </c>
      <c r="I49" s="78">
        <v>0.54954942562728792</v>
      </c>
      <c r="K49" s="86"/>
      <c r="L49" s="87"/>
      <c r="M49" s="87"/>
      <c r="N49" s="88"/>
      <c r="O49" s="87"/>
      <c r="P49" s="87"/>
      <c r="W49" s="89"/>
      <c r="X49" s="89"/>
      <c r="Y49" s="89"/>
      <c r="Z49" s="90"/>
      <c r="AA49" s="89"/>
      <c r="AB49" s="89"/>
      <c r="AC49" s="89"/>
      <c r="AD49" s="89"/>
      <c r="AE49" s="90"/>
      <c r="AF49" s="89"/>
      <c r="AG49" s="89"/>
      <c r="AH49" s="89"/>
    </row>
    <row r="50" spans="1:34" x14ac:dyDescent="0.2">
      <c r="A50" s="57" t="s">
        <v>16</v>
      </c>
      <c r="B50" s="123">
        <v>49.325000000000045</v>
      </c>
      <c r="C50" s="123">
        <v>100.958</v>
      </c>
      <c r="D50" s="123">
        <v>108.90200000000002</v>
      </c>
      <c r="E50" s="123">
        <v>96.286000000000001</v>
      </c>
      <c r="F50" s="123">
        <v>88.017999999999972</v>
      </c>
      <c r="G50" s="123">
        <v>119.55200000000001</v>
      </c>
      <c r="H50" s="125">
        <v>119.55200000000001</v>
      </c>
      <c r="I50" s="119">
        <v>100.958</v>
      </c>
      <c r="K50" s="83"/>
      <c r="L50" s="83"/>
      <c r="M50" s="83"/>
      <c r="N50" s="84"/>
      <c r="O50" s="83"/>
      <c r="P50" s="83"/>
      <c r="W50" s="91"/>
      <c r="X50" s="91"/>
      <c r="Y50" s="91"/>
      <c r="Z50" s="85"/>
      <c r="AA50" s="91"/>
      <c r="AB50" s="91"/>
      <c r="AC50" s="91"/>
      <c r="AD50" s="91"/>
      <c r="AE50" s="85"/>
      <c r="AF50" s="91"/>
      <c r="AG50" s="91"/>
      <c r="AH50" s="91"/>
    </row>
    <row r="51" spans="1:34" ht="6.75" customHeight="1" x14ac:dyDescent="0.2">
      <c r="A51" s="57"/>
      <c r="B51" s="123"/>
      <c r="C51" s="123"/>
      <c r="D51" s="123"/>
      <c r="E51" s="123"/>
      <c r="F51" s="123"/>
      <c r="G51" s="123"/>
      <c r="H51" s="125"/>
      <c r="I51" s="126"/>
      <c r="K51" s="83"/>
      <c r="L51" s="83"/>
      <c r="M51" s="83"/>
      <c r="N51" s="84"/>
      <c r="O51" s="83"/>
      <c r="P51" s="83"/>
      <c r="W51" s="91"/>
      <c r="X51" s="91"/>
      <c r="Y51" s="91"/>
      <c r="Z51" s="85"/>
      <c r="AA51" s="91"/>
      <c r="AB51" s="91"/>
      <c r="AC51" s="91"/>
      <c r="AD51" s="91"/>
      <c r="AE51" s="85"/>
      <c r="AF51" s="91"/>
      <c r="AG51" s="91"/>
      <c r="AH51" s="91"/>
    </row>
    <row r="52" spans="1:34" ht="14.25" customHeight="1" x14ac:dyDescent="0.2">
      <c r="A52" s="70" t="s">
        <v>18</v>
      </c>
      <c r="B52" s="128">
        <v>341.46499999999997</v>
      </c>
      <c r="C52" s="128">
        <v>101.48099999999999</v>
      </c>
      <c r="D52" s="128">
        <v>184.71199999999999</v>
      </c>
      <c r="E52" s="128">
        <v>176.70500000000004</v>
      </c>
      <c r="F52" s="128">
        <v>175.36399999999992</v>
      </c>
      <c r="G52" s="128">
        <v>74.484999999999999</v>
      </c>
      <c r="H52" s="129">
        <v>74.484999999999999</v>
      </c>
      <c r="I52" s="130">
        <v>101.48099999999999</v>
      </c>
      <c r="J52" s="14"/>
      <c r="K52" s="15"/>
      <c r="L52" s="15"/>
      <c r="M52" s="15"/>
      <c r="N52" s="15"/>
      <c r="O52" s="133"/>
      <c r="P52" s="134"/>
    </row>
    <row r="53" spans="1:34" x14ac:dyDescent="0.2">
      <c r="A53" s="53" t="s">
        <v>25</v>
      </c>
      <c r="B53" s="55"/>
      <c r="C53" s="55"/>
      <c r="D53" s="55"/>
      <c r="E53" s="55"/>
      <c r="F53" s="55"/>
      <c r="G53" s="55"/>
      <c r="H53" s="74"/>
      <c r="I53" s="75"/>
      <c r="K53" s="83"/>
      <c r="L53" s="83"/>
      <c r="M53" s="83"/>
      <c r="N53" s="84"/>
      <c r="O53" s="83"/>
      <c r="P53" s="131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34" x14ac:dyDescent="0.2">
      <c r="A54" s="57" t="s">
        <v>22</v>
      </c>
      <c r="B54" s="135">
        <v>134.774</v>
      </c>
      <c r="C54" s="135">
        <v>235.58</v>
      </c>
      <c r="D54" s="135">
        <v>274.49299999999994</v>
      </c>
      <c r="E54" s="135">
        <v>272.03499999999997</v>
      </c>
      <c r="F54" s="135">
        <v>282.58300000000008</v>
      </c>
      <c r="G54" s="135">
        <v>333.512</v>
      </c>
      <c r="H54" s="118">
        <v>333.512</v>
      </c>
      <c r="I54" s="119">
        <v>235.58</v>
      </c>
      <c r="K54" s="83"/>
      <c r="L54" s="99"/>
      <c r="M54" s="83"/>
      <c r="N54" s="100"/>
      <c r="O54" s="83"/>
      <c r="P54" s="136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</row>
    <row r="55" spans="1:34" x14ac:dyDescent="0.2">
      <c r="A55" s="80" t="s">
        <v>14</v>
      </c>
      <c r="B55" s="135">
        <v>-105.81500000000003</v>
      </c>
      <c r="C55" s="135">
        <v>-25.015000000000001</v>
      </c>
      <c r="D55" s="135">
        <v>7.4810000000000016</v>
      </c>
      <c r="E55" s="135">
        <v>-12.319000000000003</v>
      </c>
      <c r="F55" s="135">
        <v>-46.356000000000002</v>
      </c>
      <c r="G55" s="135">
        <v>8.7680000000000007</v>
      </c>
      <c r="H55" s="118">
        <v>8.7680000000000007</v>
      </c>
      <c r="I55" s="119">
        <v>-25.015000000000001</v>
      </c>
      <c r="K55" s="83"/>
      <c r="L55" s="83"/>
      <c r="M55" s="83"/>
      <c r="N55" s="84"/>
      <c r="O55" s="83"/>
      <c r="P55" s="132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</row>
    <row r="56" spans="1:34" s="63" customFormat="1" x14ac:dyDescent="0.2">
      <c r="A56" s="66" t="s">
        <v>15</v>
      </c>
      <c r="B56" s="67">
        <v>-0.78512917921854386</v>
      </c>
      <c r="C56" s="67">
        <v>-0.10618473554631123</v>
      </c>
      <c r="D56" s="67">
        <v>2.7253882612671372E-2</v>
      </c>
      <c r="E56" s="67">
        <v>-4.5284614112154703E-2</v>
      </c>
      <c r="F56" s="67">
        <v>-0.16404383844746495</v>
      </c>
      <c r="G56" s="67">
        <v>2.6289908608985585E-2</v>
      </c>
      <c r="H56" s="43">
        <v>2.6289908608985585E-2</v>
      </c>
      <c r="I56" s="81">
        <v>-0.10618473554631123</v>
      </c>
      <c r="K56" s="86"/>
      <c r="L56" s="86"/>
      <c r="M56" s="86"/>
      <c r="N56" s="88"/>
      <c r="O56" s="86"/>
      <c r="P56" s="132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</row>
    <row r="57" spans="1:34" x14ac:dyDescent="0.2">
      <c r="A57" s="57" t="s">
        <v>16</v>
      </c>
      <c r="B57" s="135">
        <v>-208.78999999999996</v>
      </c>
      <c r="C57" s="135">
        <v>-154.13200000000001</v>
      </c>
      <c r="D57" s="135">
        <v>-148.012</v>
      </c>
      <c r="E57" s="135">
        <v>-141.69599999999997</v>
      </c>
      <c r="F57" s="135">
        <v>-149.56300000000005</v>
      </c>
      <c r="G57" s="135">
        <v>190.16800000000001</v>
      </c>
      <c r="H57" s="118">
        <v>190.16800000000001</v>
      </c>
      <c r="I57" s="119">
        <v>-154.13200000000001</v>
      </c>
      <c r="K57" s="83"/>
      <c r="L57" s="83"/>
      <c r="M57" s="83"/>
      <c r="N57" s="84"/>
      <c r="O57" s="83"/>
      <c r="P57" s="13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34" ht="5.25" customHeight="1" x14ac:dyDescent="0.2">
      <c r="A58" s="57"/>
      <c r="B58" s="135"/>
      <c r="C58" s="135"/>
      <c r="D58" s="135"/>
      <c r="E58" s="135"/>
      <c r="F58" s="135"/>
      <c r="G58" s="135"/>
      <c r="H58" s="125"/>
      <c r="I58" s="126"/>
      <c r="K58" s="83"/>
      <c r="L58" s="83"/>
      <c r="M58" s="83"/>
      <c r="N58" s="84"/>
      <c r="O58" s="83"/>
      <c r="P58" s="13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</row>
    <row r="59" spans="1:34" ht="13.5" customHeight="1" x14ac:dyDescent="0.2">
      <c r="A59" s="70" t="s">
        <v>18</v>
      </c>
      <c r="B59" s="128">
        <v>389.024</v>
      </c>
      <c r="C59" s="128">
        <v>241.68600000000001</v>
      </c>
      <c r="D59" s="128">
        <v>208.91200000000001</v>
      </c>
      <c r="E59" s="128">
        <v>317.52699999999999</v>
      </c>
      <c r="F59" s="128">
        <v>562.44599999999991</v>
      </c>
      <c r="G59" s="128">
        <v>209.92500000000001</v>
      </c>
      <c r="H59" s="129">
        <v>209.92500000000001</v>
      </c>
      <c r="I59" s="130">
        <v>241.68600000000001</v>
      </c>
      <c r="K59" s="83"/>
      <c r="L59" s="83"/>
      <c r="M59" s="83"/>
      <c r="N59" s="84"/>
      <c r="O59" s="83"/>
      <c r="P59" s="137"/>
      <c r="Q59" s="77"/>
      <c r="R59" s="77"/>
      <c r="S59" s="77"/>
      <c r="T59" s="77"/>
      <c r="U59" s="77"/>
      <c r="V59" s="77"/>
      <c r="W59" s="77"/>
      <c r="X59" s="77"/>
      <c r="Y59" s="77"/>
    </row>
    <row r="60" spans="1:34" ht="14.25" customHeight="1" x14ac:dyDescent="0.2">
      <c r="A60" s="25" t="s">
        <v>26</v>
      </c>
      <c r="B60" s="92"/>
      <c r="C60" s="92"/>
      <c r="D60" s="92"/>
      <c r="E60" s="92"/>
      <c r="F60" s="92"/>
      <c r="G60" s="92"/>
      <c r="H60" s="56"/>
      <c r="I60" s="24"/>
      <c r="K60" s="83"/>
      <c r="L60" s="83"/>
      <c r="M60" s="83"/>
      <c r="N60" s="84"/>
      <c r="O60" s="83"/>
      <c r="P60" s="83"/>
      <c r="W60" s="93"/>
      <c r="X60" s="93"/>
      <c r="Y60" s="93"/>
      <c r="Z60" s="85"/>
      <c r="AA60" s="93"/>
      <c r="AB60" s="93"/>
      <c r="AC60" s="93"/>
      <c r="AD60" s="93"/>
      <c r="AE60" s="85"/>
      <c r="AF60" s="93"/>
      <c r="AG60" s="93"/>
      <c r="AH60" s="93"/>
    </row>
    <row r="61" spans="1:34" ht="12.6" customHeight="1" x14ac:dyDescent="0.2">
      <c r="A61" s="29" t="s">
        <v>11</v>
      </c>
      <c r="B61" s="121">
        <v>2293.1780000000008</v>
      </c>
      <c r="C61" s="121">
        <v>2142.183</v>
      </c>
      <c r="D61" s="121">
        <v>2228.9750000000004</v>
      </c>
      <c r="E61" s="121">
        <v>2272.8589999999995</v>
      </c>
      <c r="F61" s="121">
        <v>2047.9740000000002</v>
      </c>
      <c r="G61" s="121">
        <v>2114.9250000000002</v>
      </c>
      <c r="H61" s="118">
        <v>2114.9250000000002</v>
      </c>
      <c r="I61" s="119">
        <v>2142.183</v>
      </c>
      <c r="K61" s="83"/>
      <c r="L61" s="83"/>
      <c r="M61" s="83"/>
      <c r="N61" s="84"/>
      <c r="O61" s="83"/>
      <c r="P61" s="83"/>
      <c r="W61" s="93"/>
      <c r="X61" s="93"/>
      <c r="Y61" s="93"/>
      <c r="Z61" s="85"/>
      <c r="AA61" s="93"/>
      <c r="AB61" s="93"/>
      <c r="AC61" s="93"/>
      <c r="AD61" s="93"/>
      <c r="AE61" s="85"/>
      <c r="AF61" s="93"/>
      <c r="AG61" s="93"/>
      <c r="AH61" s="93"/>
    </row>
    <row r="62" spans="1:34" ht="12.6" customHeight="1" x14ac:dyDescent="0.2">
      <c r="A62" s="29" t="s">
        <v>14</v>
      </c>
      <c r="B62" s="121">
        <v>494.11200000000008</v>
      </c>
      <c r="C62" s="121">
        <v>705.85799999999995</v>
      </c>
      <c r="D62" s="121">
        <v>766.00600000000009</v>
      </c>
      <c r="E62" s="121">
        <v>857.19500000000016</v>
      </c>
      <c r="F62" s="121">
        <v>697.7829999999999</v>
      </c>
      <c r="G62" s="121">
        <v>686.75599999999997</v>
      </c>
      <c r="H62" s="118">
        <v>686.75599999999997</v>
      </c>
      <c r="I62" s="119">
        <v>705.85799999999995</v>
      </c>
      <c r="K62" s="83"/>
      <c r="L62" s="83"/>
      <c r="M62" s="83"/>
      <c r="N62" s="84"/>
      <c r="O62" s="83"/>
      <c r="P62" s="83"/>
      <c r="W62" s="93"/>
      <c r="X62" s="93"/>
      <c r="Y62" s="93"/>
      <c r="Z62" s="85"/>
      <c r="AA62" s="93"/>
      <c r="AB62" s="93"/>
      <c r="AC62" s="93"/>
      <c r="AD62" s="93"/>
      <c r="AE62" s="85"/>
      <c r="AF62" s="93"/>
      <c r="AG62" s="93"/>
      <c r="AH62" s="93"/>
    </row>
    <row r="63" spans="1:34" ht="12.6" customHeight="1" x14ac:dyDescent="0.2">
      <c r="A63" s="41" t="s">
        <v>15</v>
      </c>
      <c r="B63" s="94">
        <v>0.21547040831544692</v>
      </c>
      <c r="C63" s="94">
        <v>0.32950406197789822</v>
      </c>
      <c r="D63" s="94">
        <v>0.34365840801265152</v>
      </c>
      <c r="E63" s="94">
        <v>0.37714394073719504</v>
      </c>
      <c r="F63" s="94">
        <v>0.34071868099887981</v>
      </c>
      <c r="G63" s="94">
        <v>0.32471884345780577</v>
      </c>
      <c r="H63" s="43">
        <v>0.32471884345780577</v>
      </c>
      <c r="I63" s="78">
        <v>0.32950406197789822</v>
      </c>
      <c r="K63" s="83"/>
      <c r="L63" s="83"/>
      <c r="M63" s="83"/>
      <c r="N63" s="84"/>
      <c r="O63" s="83"/>
      <c r="P63" s="83"/>
      <c r="W63" s="93"/>
      <c r="X63" s="93"/>
      <c r="Y63" s="93"/>
      <c r="Z63" s="85"/>
      <c r="AA63" s="93"/>
      <c r="AB63" s="93"/>
      <c r="AC63" s="93"/>
      <c r="AD63" s="93"/>
      <c r="AE63" s="85"/>
      <c r="AF63" s="93"/>
      <c r="AG63" s="93"/>
      <c r="AH63" s="93"/>
    </row>
    <row r="64" spans="1:34" ht="14.25" customHeight="1" x14ac:dyDescent="0.2">
      <c r="A64" s="29" t="s">
        <v>16</v>
      </c>
      <c r="B64" s="121">
        <v>-61.633000000000038</v>
      </c>
      <c r="C64" s="121">
        <v>11.241</v>
      </c>
      <c r="D64" s="121">
        <v>191.74</v>
      </c>
      <c r="E64" s="121">
        <v>204.91899999999998</v>
      </c>
      <c r="F64" s="121">
        <v>5.9420000000000073</v>
      </c>
      <c r="G64" s="121">
        <v>149.24700000000001</v>
      </c>
      <c r="H64" s="118">
        <v>149.24700000000001</v>
      </c>
      <c r="I64" s="119">
        <v>11.241</v>
      </c>
      <c r="K64" s="83"/>
      <c r="L64" s="83"/>
      <c r="M64" s="83"/>
      <c r="N64" s="84"/>
      <c r="O64" s="83"/>
      <c r="P64" s="83"/>
      <c r="W64" s="93"/>
      <c r="X64" s="93"/>
      <c r="Y64" s="93"/>
      <c r="Z64" s="85"/>
      <c r="AA64" s="93"/>
      <c r="AB64" s="93"/>
      <c r="AC64" s="93"/>
      <c r="AD64" s="93"/>
      <c r="AE64" s="85"/>
      <c r="AF64" s="93"/>
      <c r="AG64" s="93"/>
      <c r="AH64" s="93"/>
    </row>
    <row r="65" spans="1:34" ht="4.5" customHeight="1" x14ac:dyDescent="0.2">
      <c r="A65" s="29"/>
      <c r="B65" s="121"/>
      <c r="C65" s="121"/>
      <c r="D65" s="121"/>
      <c r="E65" s="121"/>
      <c r="F65" s="121"/>
      <c r="G65" s="121"/>
      <c r="H65" s="125"/>
      <c r="I65" s="126"/>
      <c r="K65" s="83"/>
      <c r="L65" s="83"/>
      <c r="M65" s="83"/>
      <c r="N65" s="84"/>
      <c r="O65" s="83"/>
      <c r="P65" s="83"/>
      <c r="W65" s="93"/>
      <c r="X65" s="93"/>
      <c r="Y65" s="93"/>
      <c r="Z65" s="85"/>
      <c r="AA65" s="93"/>
      <c r="AB65" s="93"/>
      <c r="AC65" s="93"/>
      <c r="AD65" s="93"/>
      <c r="AE65" s="85"/>
      <c r="AF65" s="93"/>
      <c r="AG65" s="93"/>
      <c r="AH65" s="93"/>
    </row>
    <row r="66" spans="1:34" ht="14.25" customHeight="1" x14ac:dyDescent="0.2">
      <c r="A66" s="95" t="s">
        <v>18</v>
      </c>
      <c r="B66" s="138">
        <v>551.54600000000005</v>
      </c>
      <c r="C66" s="138">
        <v>341.565</v>
      </c>
      <c r="D66" s="138">
        <v>513.09899999999993</v>
      </c>
      <c r="E66" s="138">
        <v>350.19000000000005</v>
      </c>
      <c r="F66" s="138">
        <v>522.10699999999997</v>
      </c>
      <c r="G66" s="138">
        <v>315.43700000000001</v>
      </c>
      <c r="H66" s="129">
        <v>315.43700000000001</v>
      </c>
      <c r="I66" s="130">
        <v>341.565</v>
      </c>
      <c r="K66" s="83"/>
      <c r="L66" s="83"/>
      <c r="M66" s="83"/>
      <c r="N66" s="84"/>
      <c r="O66" s="83"/>
      <c r="P66" s="83"/>
      <c r="W66" s="93"/>
      <c r="X66" s="93"/>
      <c r="Y66" s="93"/>
      <c r="Z66" s="85"/>
      <c r="AA66" s="93"/>
      <c r="AB66" s="93"/>
      <c r="AC66" s="93"/>
      <c r="AD66" s="93"/>
      <c r="AE66" s="85"/>
      <c r="AF66" s="93"/>
      <c r="AG66" s="93"/>
      <c r="AH66" s="93"/>
    </row>
    <row r="67" spans="1:34" x14ac:dyDescent="0.2">
      <c r="A67" s="97" t="s">
        <v>27</v>
      </c>
      <c r="B67" s="55"/>
      <c r="C67" s="55"/>
      <c r="D67" s="55"/>
      <c r="E67" s="55"/>
      <c r="F67" s="55"/>
      <c r="G67" s="55"/>
      <c r="H67" s="56"/>
      <c r="I67" s="24"/>
      <c r="K67" s="83"/>
      <c r="L67" s="83"/>
      <c r="M67" s="83"/>
      <c r="N67" s="84"/>
      <c r="O67" s="83"/>
      <c r="P67" s="83"/>
      <c r="W67" s="55"/>
      <c r="X67" s="55"/>
      <c r="Y67" s="55"/>
      <c r="Z67" s="85"/>
      <c r="AA67" s="55"/>
      <c r="AB67" s="55"/>
      <c r="AC67" s="55"/>
      <c r="AD67" s="55"/>
      <c r="AE67" s="85"/>
      <c r="AF67" s="98"/>
      <c r="AG67" s="55"/>
      <c r="AH67" s="55"/>
    </row>
    <row r="68" spans="1:34" x14ac:dyDescent="0.2">
      <c r="A68" s="57" t="s">
        <v>22</v>
      </c>
      <c r="B68" s="123">
        <v>534.1140131613563</v>
      </c>
      <c r="C68" s="123">
        <v>544.58109112699583</v>
      </c>
      <c r="D68" s="123">
        <v>566.61435921732129</v>
      </c>
      <c r="E68" s="123">
        <v>575.02385042105129</v>
      </c>
      <c r="F68" s="123">
        <v>588.89827343702268</v>
      </c>
      <c r="G68" s="123">
        <v>603.56157226086884</v>
      </c>
      <c r="H68" s="118">
        <v>603.56157226086884</v>
      </c>
      <c r="I68" s="119">
        <v>544.58109112699583</v>
      </c>
      <c r="K68" s="83"/>
      <c r="L68" s="99"/>
      <c r="M68" s="83"/>
      <c r="N68" s="100"/>
      <c r="O68" s="83"/>
      <c r="P68" s="83"/>
      <c r="W68" s="101"/>
      <c r="X68" s="101"/>
      <c r="Y68" s="101"/>
      <c r="Z68" s="85"/>
      <c r="AA68" s="101"/>
      <c r="AB68" s="101"/>
      <c r="AC68" s="101"/>
      <c r="AD68" s="101"/>
      <c r="AE68" s="85"/>
      <c r="AF68" s="101"/>
      <c r="AG68" s="101"/>
      <c r="AH68" s="101"/>
    </row>
    <row r="69" spans="1:34" x14ac:dyDescent="0.2">
      <c r="A69" s="57" t="s">
        <v>14</v>
      </c>
      <c r="B69" s="123">
        <v>133.76803759756086</v>
      </c>
      <c r="C69" s="123">
        <v>120.47495394889729</v>
      </c>
      <c r="D69" s="123">
        <v>129.28292288200066</v>
      </c>
      <c r="E69" s="123">
        <v>168.32372899924727</v>
      </c>
      <c r="F69" s="123">
        <v>202.05273328146882</v>
      </c>
      <c r="G69" s="123">
        <v>123.56954164171749</v>
      </c>
      <c r="H69" s="118">
        <v>123.56954164171749</v>
      </c>
      <c r="I69" s="119">
        <v>120.47495394889729</v>
      </c>
      <c r="K69" s="83"/>
      <c r="L69" s="83"/>
      <c r="M69" s="83"/>
      <c r="N69" s="84"/>
      <c r="O69" s="83"/>
      <c r="P69" s="83"/>
      <c r="W69" s="101"/>
      <c r="X69" s="101"/>
      <c r="Y69" s="101"/>
      <c r="Z69" s="85"/>
      <c r="AA69" s="101"/>
      <c r="AB69" s="101"/>
      <c r="AC69" s="101"/>
      <c r="AD69" s="101"/>
      <c r="AE69" s="85"/>
      <c r="AF69" s="101"/>
      <c r="AG69" s="101"/>
      <c r="AH69" s="101"/>
    </row>
    <row r="70" spans="1:34" x14ac:dyDescent="0.2">
      <c r="A70" s="66" t="s">
        <v>15</v>
      </c>
      <c r="B70" s="102">
        <v>0.25044847036647477</v>
      </c>
      <c r="C70" s="102">
        <v>0.22122500379067081</v>
      </c>
      <c r="D70" s="102">
        <v>0.22816739600560498</v>
      </c>
      <c r="E70" s="102">
        <v>0.2927247780696316</v>
      </c>
      <c r="F70" s="102">
        <v>0.34310294730907631</v>
      </c>
      <c r="G70" s="102">
        <v>0.20473394483820581</v>
      </c>
      <c r="H70" s="43">
        <v>0.20473394483820581</v>
      </c>
      <c r="I70" s="81">
        <v>0.22122500379067081</v>
      </c>
      <c r="K70" s="83"/>
      <c r="L70" s="83"/>
      <c r="M70" s="83"/>
      <c r="N70" s="84"/>
      <c r="O70" s="83"/>
      <c r="P70" s="83"/>
      <c r="W70" s="103"/>
      <c r="X70" s="103"/>
      <c r="Y70" s="103"/>
      <c r="Z70" s="85"/>
      <c r="AA70" s="103"/>
      <c r="AB70" s="103"/>
      <c r="AC70" s="103"/>
      <c r="AD70" s="103"/>
      <c r="AE70" s="85"/>
      <c r="AF70" s="103"/>
      <c r="AG70" s="103"/>
      <c r="AH70" s="103"/>
    </row>
    <row r="71" spans="1:34" x14ac:dyDescent="0.2">
      <c r="A71" s="57" t="s">
        <v>16</v>
      </c>
      <c r="B71" s="123">
        <v>119.85523586722206</v>
      </c>
      <c r="C71" s="123">
        <v>36.514600252233492</v>
      </c>
      <c r="D71" s="123">
        <v>18.596120626707759</v>
      </c>
      <c r="E71" s="123">
        <v>49.57699302538721</v>
      </c>
      <c r="F71" s="123">
        <v>131.93674294840383</v>
      </c>
      <c r="G71" s="123">
        <v>28.962693618349476</v>
      </c>
      <c r="H71" s="118">
        <v>28.962693618349476</v>
      </c>
      <c r="I71" s="119">
        <v>36.514600252233492</v>
      </c>
      <c r="K71" s="83"/>
      <c r="L71" s="83"/>
      <c r="M71" s="83"/>
      <c r="N71" s="84"/>
      <c r="O71" s="83"/>
      <c r="P71" s="83"/>
      <c r="W71" s="101"/>
      <c r="X71" s="101"/>
      <c r="Y71" s="101"/>
      <c r="Z71" s="85"/>
      <c r="AA71" s="101"/>
      <c r="AB71" s="101"/>
      <c r="AC71" s="101"/>
      <c r="AD71" s="101"/>
      <c r="AE71" s="85"/>
      <c r="AF71" s="101"/>
      <c r="AG71" s="101"/>
      <c r="AH71" s="101"/>
    </row>
    <row r="72" spans="1:34" ht="5.25" customHeight="1" x14ac:dyDescent="0.2">
      <c r="A72" s="57"/>
      <c r="B72" s="123"/>
      <c r="C72" s="123"/>
      <c r="D72" s="123"/>
      <c r="E72" s="123"/>
      <c r="F72" s="123"/>
      <c r="G72" s="123"/>
      <c r="H72" s="125"/>
      <c r="I72" s="126"/>
      <c r="K72" s="83"/>
      <c r="L72" s="83"/>
      <c r="M72" s="83"/>
      <c r="N72" s="84"/>
      <c r="O72" s="83"/>
      <c r="P72" s="83"/>
      <c r="W72" s="101"/>
      <c r="X72" s="101"/>
      <c r="Y72" s="101"/>
      <c r="Z72" s="85"/>
      <c r="AA72" s="101"/>
      <c r="AB72" s="101"/>
      <c r="AC72" s="101"/>
      <c r="AD72" s="101"/>
      <c r="AE72" s="85"/>
      <c r="AF72" s="101"/>
      <c r="AG72" s="101"/>
      <c r="AH72" s="101"/>
    </row>
    <row r="73" spans="1:34" x14ac:dyDescent="0.2">
      <c r="A73" s="70" t="s">
        <v>18</v>
      </c>
      <c r="B73" s="128">
        <v>70.954999999999984</v>
      </c>
      <c r="C73" s="128">
        <v>61.012999999999998</v>
      </c>
      <c r="D73" s="128">
        <v>97.331999999999994</v>
      </c>
      <c r="E73" s="128">
        <v>145.57700000000003</v>
      </c>
      <c r="F73" s="128">
        <v>68.107999999999947</v>
      </c>
      <c r="G73" s="128">
        <v>90.966999999999999</v>
      </c>
      <c r="H73" s="129">
        <v>90.966999999999999</v>
      </c>
      <c r="I73" s="130">
        <v>61.012999999999998</v>
      </c>
      <c r="K73" s="83"/>
      <c r="L73" s="83"/>
      <c r="M73" s="83"/>
      <c r="N73" s="84"/>
      <c r="O73" s="83"/>
      <c r="P73" s="83"/>
      <c r="W73" s="101"/>
      <c r="X73" s="101"/>
      <c r="Y73" s="101"/>
      <c r="Z73" s="85"/>
      <c r="AA73" s="101"/>
      <c r="AB73" s="101"/>
      <c r="AC73" s="101"/>
      <c r="AD73" s="101"/>
      <c r="AE73" s="85"/>
      <c r="AF73" s="101"/>
      <c r="AG73" s="101"/>
      <c r="AH73" s="101"/>
    </row>
    <row r="74" spans="1:34" x14ac:dyDescent="0.2">
      <c r="A74" s="97" t="s">
        <v>28</v>
      </c>
      <c r="B74" s="55"/>
      <c r="C74" s="55"/>
      <c r="D74" s="55"/>
      <c r="E74" s="55"/>
      <c r="F74" s="55"/>
      <c r="G74" s="55"/>
      <c r="H74" s="74"/>
      <c r="I74" s="75"/>
      <c r="K74" s="83"/>
      <c r="L74" s="83"/>
      <c r="M74" s="83"/>
      <c r="N74" s="84"/>
      <c r="O74" s="83"/>
      <c r="P74" s="83"/>
      <c r="W74" s="104"/>
      <c r="X74" s="104"/>
      <c r="Y74" s="104"/>
      <c r="Z74" s="85"/>
      <c r="AA74" s="104"/>
      <c r="AB74" s="104"/>
      <c r="AC74" s="104"/>
      <c r="AD74" s="104"/>
      <c r="AE74" s="85"/>
      <c r="AF74" s="104"/>
      <c r="AG74" s="104"/>
      <c r="AH74" s="104"/>
    </row>
    <row r="75" spans="1:34" x14ac:dyDescent="0.2">
      <c r="A75" s="57" t="s">
        <v>22</v>
      </c>
      <c r="B75" s="123">
        <v>508.16261801078008</v>
      </c>
      <c r="C75" s="123">
        <v>446.41836921752792</v>
      </c>
      <c r="D75" s="123">
        <v>473.16874270719052</v>
      </c>
      <c r="E75" s="123">
        <v>494.41258149965836</v>
      </c>
      <c r="F75" s="123">
        <v>388.78994630317516</v>
      </c>
      <c r="G75" s="123">
        <v>408.24861734123505</v>
      </c>
      <c r="H75" s="118">
        <v>408.24861734123505</v>
      </c>
      <c r="I75" s="119">
        <v>446.41836921752792</v>
      </c>
      <c r="K75" s="83"/>
      <c r="L75" s="99"/>
      <c r="M75" s="83"/>
      <c r="N75" s="100"/>
      <c r="O75" s="83"/>
      <c r="P75" s="83"/>
      <c r="W75" s="101"/>
      <c r="X75" s="101"/>
      <c r="Y75" s="101"/>
      <c r="Z75" s="85"/>
      <c r="AA75" s="101"/>
      <c r="AB75" s="101"/>
      <c r="AC75" s="101"/>
      <c r="AD75" s="101"/>
      <c r="AE75" s="85"/>
      <c r="AF75" s="101"/>
      <c r="AG75" s="101"/>
      <c r="AH75" s="101"/>
    </row>
    <row r="76" spans="1:34" x14ac:dyDescent="0.2">
      <c r="A76" s="57" t="s">
        <v>14</v>
      </c>
      <c r="B76" s="123">
        <v>218.61338738792449</v>
      </c>
      <c r="C76" s="123">
        <v>186.18058220242472</v>
      </c>
      <c r="D76" s="123">
        <v>225.73474540439895</v>
      </c>
      <c r="E76" s="123">
        <v>213.90844031870324</v>
      </c>
      <c r="F76" s="123">
        <v>119.98203949733966</v>
      </c>
      <c r="G76" s="123">
        <v>137.6814699062316</v>
      </c>
      <c r="H76" s="118">
        <v>137.6814699062316</v>
      </c>
      <c r="I76" s="119">
        <v>186.18058220242472</v>
      </c>
      <c r="K76" s="83"/>
      <c r="L76" s="83"/>
      <c r="M76" s="83"/>
      <c r="N76" s="84"/>
      <c r="O76" s="83"/>
      <c r="W76" s="101"/>
      <c r="X76" s="101"/>
      <c r="Y76" s="101"/>
      <c r="Z76" s="85"/>
      <c r="AA76" s="101"/>
      <c r="AB76" s="101"/>
      <c r="AC76" s="101"/>
      <c r="AD76" s="101"/>
      <c r="AE76" s="85"/>
      <c r="AF76" s="101"/>
      <c r="AG76" s="101"/>
      <c r="AH76" s="101"/>
    </row>
    <row r="77" spans="1:34" x14ac:dyDescent="0.2">
      <c r="A77" s="66" t="s">
        <v>15</v>
      </c>
      <c r="B77" s="105">
        <v>0.43020359947706122</v>
      </c>
      <c r="C77" s="105">
        <v>0.41705403504958333</v>
      </c>
      <c r="D77" s="105">
        <v>0.47707028176222888</v>
      </c>
      <c r="E77" s="105">
        <v>0.43265169278231858</v>
      </c>
      <c r="F77" s="105">
        <v>0.30860376056066702</v>
      </c>
      <c r="G77" s="105">
        <v>0.33724907827709893</v>
      </c>
      <c r="H77" s="43">
        <v>0.33724907827709893</v>
      </c>
      <c r="I77" s="81">
        <v>0.41705403504958333</v>
      </c>
      <c r="K77" s="83"/>
      <c r="L77" s="83"/>
      <c r="M77" s="83"/>
      <c r="N77" s="84"/>
      <c r="O77" s="83"/>
      <c r="W77" s="103"/>
      <c r="X77" s="103"/>
      <c r="Y77" s="103"/>
      <c r="Z77" s="85"/>
      <c r="AA77" s="103"/>
      <c r="AB77" s="103"/>
      <c r="AC77" s="103"/>
      <c r="AD77" s="103"/>
      <c r="AE77" s="85"/>
      <c r="AF77" s="103"/>
      <c r="AG77" s="103"/>
      <c r="AH77" s="103"/>
    </row>
    <row r="78" spans="1:34" x14ac:dyDescent="0.2">
      <c r="A78" s="57" t="s">
        <v>16</v>
      </c>
      <c r="B78" s="123">
        <v>46.354532577491085</v>
      </c>
      <c r="C78" s="123">
        <v>33.554662664261897</v>
      </c>
      <c r="D78" s="123">
        <v>71.179917623422426</v>
      </c>
      <c r="E78" s="123">
        <v>46.117139057306318</v>
      </c>
      <c r="F78" s="123">
        <v>-4.3035642947673978</v>
      </c>
      <c r="G78" s="123">
        <v>7.266665691314973</v>
      </c>
      <c r="H78" s="118">
        <v>7.266665691314973</v>
      </c>
      <c r="I78" s="119">
        <v>33.554662664261897</v>
      </c>
      <c r="K78" s="83"/>
      <c r="L78" s="83"/>
      <c r="M78" s="83"/>
      <c r="N78" s="84"/>
      <c r="O78" s="83"/>
      <c r="W78" s="101"/>
      <c r="X78" s="101"/>
      <c r="Y78" s="101"/>
      <c r="Z78" s="85"/>
      <c r="AA78" s="101"/>
      <c r="AB78" s="101"/>
      <c r="AC78" s="101"/>
      <c r="AD78" s="101"/>
      <c r="AE78" s="85"/>
      <c r="AF78" s="101"/>
      <c r="AG78" s="101"/>
      <c r="AH78" s="101"/>
    </row>
    <row r="79" spans="1:34" ht="5.25" customHeight="1" x14ac:dyDescent="0.2">
      <c r="A79" s="57"/>
      <c r="B79" s="123"/>
      <c r="C79" s="123"/>
      <c r="D79" s="123"/>
      <c r="E79" s="123"/>
      <c r="F79" s="123"/>
      <c r="G79" s="123"/>
      <c r="H79" s="125"/>
      <c r="I79" s="126"/>
      <c r="K79" s="83"/>
      <c r="L79" s="83"/>
      <c r="M79" s="83"/>
      <c r="N79" s="84"/>
      <c r="O79" s="83"/>
      <c r="W79" s="101"/>
      <c r="X79" s="101"/>
      <c r="Y79" s="101"/>
      <c r="Z79" s="85"/>
      <c r="AA79" s="101"/>
      <c r="AB79" s="101"/>
      <c r="AC79" s="101"/>
      <c r="AD79" s="101"/>
      <c r="AE79" s="85"/>
      <c r="AF79" s="101"/>
      <c r="AG79" s="101"/>
      <c r="AH79" s="101"/>
    </row>
    <row r="80" spans="1:34" x14ac:dyDescent="0.2">
      <c r="A80" s="70" t="s">
        <v>18</v>
      </c>
      <c r="B80" s="128">
        <v>146.24499999999998</v>
      </c>
      <c r="C80" s="128">
        <v>38.561999999999998</v>
      </c>
      <c r="D80" s="128">
        <v>112.92</v>
      </c>
      <c r="E80" s="128">
        <v>67.614000000000004</v>
      </c>
      <c r="F80" s="128">
        <v>135.625</v>
      </c>
      <c r="G80" s="128">
        <v>56.502000000000002</v>
      </c>
      <c r="H80" s="139">
        <v>56.502000000000002</v>
      </c>
      <c r="I80" s="140">
        <v>38.561999999999998</v>
      </c>
      <c r="K80" s="83"/>
      <c r="L80" s="83"/>
      <c r="M80" s="83"/>
      <c r="N80" s="84"/>
      <c r="O80" s="83"/>
      <c r="W80" s="101"/>
      <c r="X80" s="101"/>
      <c r="Y80" s="101"/>
      <c r="Z80" s="85"/>
      <c r="AA80" s="101"/>
      <c r="AB80" s="101"/>
      <c r="AC80" s="101"/>
      <c r="AD80" s="101"/>
      <c r="AE80" s="85"/>
      <c r="AF80" s="101"/>
      <c r="AG80" s="101"/>
      <c r="AH80" s="101"/>
    </row>
    <row r="81" spans="1:34" x14ac:dyDescent="0.2">
      <c r="A81" s="97" t="s">
        <v>29</v>
      </c>
      <c r="B81" s="55"/>
      <c r="C81" s="55"/>
      <c r="D81" s="55"/>
      <c r="E81" s="55"/>
      <c r="F81" s="55"/>
      <c r="G81" s="55"/>
      <c r="H81" s="74"/>
      <c r="I81" s="75"/>
      <c r="K81" s="83"/>
      <c r="L81" s="83"/>
      <c r="M81" s="83"/>
      <c r="N81" s="84"/>
      <c r="O81" s="83"/>
      <c r="W81" s="104"/>
      <c r="X81" s="104"/>
      <c r="Y81" s="104"/>
      <c r="Z81" s="85"/>
      <c r="AA81" s="104"/>
      <c r="AB81" s="104"/>
      <c r="AC81" s="104"/>
      <c r="AD81" s="104"/>
      <c r="AE81" s="85"/>
      <c r="AF81" s="104"/>
      <c r="AG81" s="104"/>
      <c r="AH81" s="104"/>
    </row>
    <row r="82" spans="1:34" x14ac:dyDescent="0.2">
      <c r="A82" s="57" t="s">
        <v>22</v>
      </c>
      <c r="B82" s="123">
        <v>1116.6963943549313</v>
      </c>
      <c r="C82" s="123">
        <v>1011.0737356351664</v>
      </c>
      <c r="D82" s="123">
        <v>1043.6616970199775</v>
      </c>
      <c r="E82" s="123">
        <v>1047.760733231843</v>
      </c>
      <c r="F82" s="123">
        <v>920.63676860579153</v>
      </c>
      <c r="G82" s="123">
        <v>927.89289052089157</v>
      </c>
      <c r="H82" s="118">
        <v>927.89289052089157</v>
      </c>
      <c r="I82" s="119">
        <v>1011.0737356351664</v>
      </c>
      <c r="K82" s="83"/>
      <c r="L82" s="99"/>
      <c r="M82" s="83"/>
      <c r="N82" s="100"/>
      <c r="O82" s="83"/>
      <c r="W82" s="101"/>
      <c r="X82" s="101"/>
      <c r="Y82" s="101"/>
      <c r="Z82" s="85"/>
      <c r="AA82" s="101"/>
      <c r="AB82" s="101"/>
      <c r="AC82" s="101"/>
      <c r="AD82" s="101"/>
      <c r="AE82" s="85"/>
      <c r="AF82" s="101"/>
      <c r="AG82" s="101"/>
      <c r="AH82" s="101"/>
    </row>
    <row r="83" spans="1:34" x14ac:dyDescent="0.2">
      <c r="A83" s="57" t="s">
        <v>14</v>
      </c>
      <c r="B83" s="123">
        <v>114.87433976203693</v>
      </c>
      <c r="C83" s="123">
        <v>365.04625249892717</v>
      </c>
      <c r="D83" s="123">
        <v>371.3602746998331</v>
      </c>
      <c r="E83" s="123">
        <v>429.74809698016145</v>
      </c>
      <c r="F83" s="123">
        <v>307.69247829800656</v>
      </c>
      <c r="G83" s="123">
        <v>352.55337384963599</v>
      </c>
      <c r="H83" s="118">
        <v>352.55337384963599</v>
      </c>
      <c r="I83" s="119">
        <v>365.04625249892717</v>
      </c>
      <c r="K83" s="83"/>
      <c r="L83" s="83"/>
      <c r="M83" s="83"/>
      <c r="N83" s="84"/>
      <c r="O83" s="83"/>
      <c r="W83" s="101"/>
      <c r="X83" s="101"/>
      <c r="Y83" s="101"/>
      <c r="Z83" s="85"/>
      <c r="AA83" s="101"/>
      <c r="AB83" s="101"/>
      <c r="AC83" s="101"/>
      <c r="AD83" s="101"/>
      <c r="AE83" s="85"/>
      <c r="AF83" s="101"/>
      <c r="AG83" s="101"/>
      <c r="AH83" s="101"/>
    </row>
    <row r="84" spans="1:34" x14ac:dyDescent="0.2">
      <c r="A84" s="66" t="s">
        <v>15</v>
      </c>
      <c r="B84" s="105">
        <v>0.10286980449005123</v>
      </c>
      <c r="C84" s="105">
        <v>0.36104810127384185</v>
      </c>
      <c r="D84" s="105">
        <v>0.35582437849371856</v>
      </c>
      <c r="E84" s="105">
        <v>0.41015862052263896</v>
      </c>
      <c r="F84" s="105">
        <v>0.33421702107767731</v>
      </c>
      <c r="G84" s="105">
        <v>0.37995050662768087</v>
      </c>
      <c r="H84" s="43">
        <v>0.37995050662768087</v>
      </c>
      <c r="I84" s="81">
        <v>0.36104810127384185</v>
      </c>
      <c r="K84" s="83"/>
      <c r="L84" s="83"/>
      <c r="M84" s="83"/>
      <c r="N84" s="84"/>
      <c r="O84" s="83"/>
      <c r="W84" s="103"/>
      <c r="X84" s="103"/>
      <c r="Y84" s="103"/>
      <c r="Z84" s="85"/>
      <c r="AA84" s="103"/>
      <c r="AB84" s="103"/>
      <c r="AC84" s="103"/>
      <c r="AD84" s="103"/>
      <c r="AE84" s="85"/>
      <c r="AF84" s="103"/>
      <c r="AG84" s="103"/>
      <c r="AH84" s="103"/>
    </row>
    <row r="85" spans="1:34" x14ac:dyDescent="0.2">
      <c r="A85" s="57" t="s">
        <v>16</v>
      </c>
      <c r="B85" s="123">
        <v>-217.69191948049217</v>
      </c>
      <c r="C85" s="123">
        <v>-61.717384730614882</v>
      </c>
      <c r="D85" s="123">
        <v>101.92620148583646</v>
      </c>
      <c r="E85" s="123">
        <v>147.22114033663473</v>
      </c>
      <c r="F85" s="123">
        <v>56.691899997937497</v>
      </c>
      <c r="G85" s="123">
        <v>77.41880297002173</v>
      </c>
      <c r="H85" s="118">
        <v>77.41880297002173</v>
      </c>
      <c r="I85" s="119">
        <v>-61.717384730614882</v>
      </c>
      <c r="K85" s="83"/>
      <c r="L85" s="83"/>
      <c r="M85" s="83"/>
      <c r="N85" s="84"/>
      <c r="O85" s="83"/>
      <c r="W85" s="101"/>
      <c r="X85" s="101"/>
      <c r="Y85" s="101"/>
      <c r="Z85" s="85"/>
      <c r="AA85" s="101"/>
      <c r="AB85" s="101"/>
      <c r="AC85" s="101"/>
      <c r="AD85" s="101"/>
      <c r="AE85" s="85"/>
      <c r="AF85" s="101"/>
      <c r="AG85" s="101"/>
      <c r="AH85" s="101"/>
    </row>
    <row r="86" spans="1:34" ht="5.25" customHeight="1" x14ac:dyDescent="0.2">
      <c r="A86" s="57"/>
      <c r="B86" s="123"/>
      <c r="C86" s="123"/>
      <c r="D86" s="123"/>
      <c r="E86" s="123"/>
      <c r="F86" s="123"/>
      <c r="G86" s="123"/>
      <c r="H86" s="125"/>
      <c r="I86" s="126"/>
      <c r="K86" s="83"/>
      <c r="L86" s="83"/>
      <c r="M86" s="83"/>
      <c r="N86" s="84"/>
      <c r="O86" s="83"/>
      <c r="W86" s="101"/>
      <c r="X86" s="101"/>
      <c r="Y86" s="101"/>
      <c r="Z86" s="85"/>
      <c r="AA86" s="101"/>
      <c r="AB86" s="101"/>
      <c r="AC86" s="101"/>
      <c r="AD86" s="101"/>
      <c r="AE86" s="85"/>
      <c r="AF86" s="101"/>
      <c r="AG86" s="101"/>
      <c r="AH86" s="101"/>
    </row>
    <row r="87" spans="1:34" ht="13.5" customHeight="1" x14ac:dyDescent="0.2">
      <c r="A87" s="70" t="s">
        <v>18</v>
      </c>
      <c r="B87" s="128">
        <v>310.57299999999998</v>
      </c>
      <c r="C87" s="128">
        <v>218.602</v>
      </c>
      <c r="D87" s="128">
        <v>274.60699999999997</v>
      </c>
      <c r="E87" s="128">
        <v>104.40199999999999</v>
      </c>
      <c r="F87" s="128">
        <v>295.61199999999997</v>
      </c>
      <c r="G87" s="128">
        <v>161.523</v>
      </c>
      <c r="H87" s="139">
        <v>161.523</v>
      </c>
      <c r="I87" s="119">
        <v>218.602</v>
      </c>
      <c r="K87" s="83"/>
      <c r="L87" s="83"/>
      <c r="M87" s="83"/>
      <c r="N87" s="84"/>
      <c r="O87" s="83"/>
      <c r="W87" s="101"/>
      <c r="X87" s="101"/>
      <c r="Y87" s="101"/>
      <c r="Z87" s="85"/>
      <c r="AA87" s="101"/>
      <c r="AB87" s="101"/>
      <c r="AC87" s="101"/>
      <c r="AD87" s="101"/>
      <c r="AE87" s="85"/>
      <c r="AF87" s="101"/>
      <c r="AG87" s="101"/>
      <c r="AH87" s="101"/>
    </row>
    <row r="88" spans="1:34" x14ac:dyDescent="0.2">
      <c r="A88" s="97" t="s">
        <v>30</v>
      </c>
      <c r="B88" s="55"/>
      <c r="C88" s="55"/>
      <c r="D88" s="55"/>
      <c r="E88" s="55"/>
      <c r="F88" s="55"/>
      <c r="G88" s="55"/>
      <c r="H88" s="74"/>
      <c r="I88" s="75"/>
      <c r="K88" s="83"/>
      <c r="L88" s="83"/>
      <c r="M88" s="83"/>
      <c r="N88" s="84"/>
      <c r="O88" s="83"/>
      <c r="W88" s="104"/>
      <c r="X88" s="104"/>
      <c r="Y88" s="104"/>
      <c r="Z88" s="15"/>
      <c r="AA88" s="104"/>
      <c r="AB88" s="104"/>
      <c r="AC88" s="104"/>
      <c r="AD88" s="104"/>
      <c r="AE88" s="15"/>
      <c r="AF88" s="104"/>
      <c r="AG88" s="104"/>
      <c r="AH88" s="104"/>
    </row>
    <row r="89" spans="1:34" x14ac:dyDescent="0.2">
      <c r="A89" s="57" t="s">
        <v>22</v>
      </c>
      <c r="B89" s="123">
        <v>60.016237310730759</v>
      </c>
      <c r="C89" s="123">
        <v>70.238689190799619</v>
      </c>
      <c r="D89" s="123">
        <v>68.729370470227622</v>
      </c>
      <c r="E89" s="123">
        <v>70.907589254506718</v>
      </c>
      <c r="F89" s="123">
        <v>78.110690693505347</v>
      </c>
      <c r="G89" s="123">
        <v>100.5325179115931</v>
      </c>
      <c r="H89" s="118">
        <v>100.5325179115931</v>
      </c>
      <c r="I89" s="119">
        <v>70.238689190799619</v>
      </c>
      <c r="K89" s="83"/>
      <c r="L89" s="99"/>
      <c r="M89" s="83"/>
      <c r="N89" s="100"/>
      <c r="O89" s="83"/>
      <c r="W89" s="101"/>
      <c r="X89" s="101"/>
      <c r="Y89" s="101"/>
      <c r="Z89" s="15"/>
      <c r="AA89" s="101"/>
      <c r="AB89" s="101"/>
      <c r="AC89" s="101"/>
      <c r="AD89" s="101"/>
      <c r="AE89" s="15"/>
      <c r="AF89" s="101"/>
      <c r="AG89" s="101"/>
      <c r="AH89" s="101"/>
    </row>
    <row r="90" spans="1:34" x14ac:dyDescent="0.2">
      <c r="A90" s="57" t="s">
        <v>14</v>
      </c>
      <c r="B90" s="123">
        <v>23.016447142855938</v>
      </c>
      <c r="C90" s="123">
        <v>33.654054546214802</v>
      </c>
      <c r="D90" s="123">
        <v>31.64751987284432</v>
      </c>
      <c r="E90" s="123">
        <v>31.380548744355679</v>
      </c>
      <c r="F90" s="123">
        <v>35.930020866893088</v>
      </c>
      <c r="G90" s="123">
        <v>56.0999122436981</v>
      </c>
      <c r="H90" s="118">
        <v>56.0999122436981</v>
      </c>
      <c r="I90" s="119">
        <v>33.654054546214802</v>
      </c>
      <c r="K90" s="83"/>
      <c r="L90" s="83"/>
      <c r="M90" s="83"/>
      <c r="N90" s="84"/>
      <c r="O90" s="83"/>
      <c r="W90" s="101"/>
      <c r="X90" s="101"/>
      <c r="Y90" s="101"/>
      <c r="Z90" s="15"/>
      <c r="AA90" s="108"/>
      <c r="AB90" s="101"/>
      <c r="AC90" s="101"/>
      <c r="AD90" s="101"/>
      <c r="AE90" s="15"/>
      <c r="AF90" s="108"/>
      <c r="AG90" s="108"/>
      <c r="AH90" s="108"/>
    </row>
    <row r="91" spans="1:34" x14ac:dyDescent="0.2">
      <c r="A91" s="66" t="s">
        <v>15</v>
      </c>
      <c r="B91" s="105">
        <v>0.38350366791056145</v>
      </c>
      <c r="C91" s="105">
        <v>0.47913841977881128</v>
      </c>
      <c r="D91" s="105">
        <v>0.46046573184536121</v>
      </c>
      <c r="E91" s="105">
        <v>0.44255557231994325</v>
      </c>
      <c r="F91" s="105">
        <v>0.45998851818987374</v>
      </c>
      <c r="G91" s="105">
        <v>0.55802752590989102</v>
      </c>
      <c r="H91" s="43">
        <v>0.55802752590989102</v>
      </c>
      <c r="I91" s="81">
        <v>0.47913841977881128</v>
      </c>
      <c r="K91" s="83"/>
      <c r="L91" s="83"/>
      <c r="M91" s="83"/>
      <c r="N91" s="84"/>
      <c r="O91" s="83"/>
      <c r="W91" s="103"/>
      <c r="X91" s="103"/>
      <c r="Y91" s="103"/>
      <c r="Z91" s="15"/>
      <c r="AA91" s="103"/>
      <c r="AB91" s="103"/>
      <c r="AC91" s="103"/>
      <c r="AD91" s="103"/>
      <c r="AE91" s="15"/>
      <c r="AF91" s="103"/>
      <c r="AG91" s="103"/>
      <c r="AH91" s="103"/>
    </row>
    <row r="92" spans="1:34" x14ac:dyDescent="0.2">
      <c r="A92" s="57" t="s">
        <v>16</v>
      </c>
      <c r="B92" s="123">
        <v>15.343075064335821</v>
      </c>
      <c r="C92" s="123">
        <v>15.560322365135493</v>
      </c>
      <c r="D92" s="123">
        <v>16.652934864658683</v>
      </c>
      <c r="E92" s="123">
        <v>12.86621212600685</v>
      </c>
      <c r="F92" s="123">
        <v>17.204127492663424</v>
      </c>
      <c r="G92" s="123">
        <v>30.631531384820249</v>
      </c>
      <c r="H92" s="118">
        <v>30.631531384820249</v>
      </c>
      <c r="I92" s="119">
        <v>15.560322365135493</v>
      </c>
      <c r="K92" s="83"/>
      <c r="L92" s="83"/>
      <c r="M92" s="83"/>
      <c r="N92" s="84"/>
      <c r="O92" s="83"/>
      <c r="W92" s="101"/>
      <c r="X92" s="101"/>
      <c r="Y92" s="101"/>
      <c r="Z92" s="15"/>
      <c r="AA92" s="101"/>
      <c r="AB92" s="101"/>
      <c r="AC92" s="101"/>
      <c r="AD92" s="101"/>
      <c r="AE92" s="15"/>
      <c r="AF92" s="101"/>
      <c r="AG92" s="101"/>
      <c r="AH92" s="101"/>
    </row>
    <row r="93" spans="1:34" ht="6" customHeight="1" x14ac:dyDescent="0.2">
      <c r="A93" s="57"/>
      <c r="B93" s="123"/>
      <c r="C93" s="123"/>
      <c r="D93" s="123"/>
      <c r="E93" s="123"/>
      <c r="F93" s="123"/>
      <c r="G93" s="123"/>
      <c r="H93" s="125"/>
      <c r="I93" s="126"/>
      <c r="K93" s="83"/>
      <c r="L93" s="83"/>
      <c r="M93" s="83"/>
      <c r="N93" s="84"/>
      <c r="O93" s="83"/>
      <c r="W93" s="101"/>
      <c r="X93" s="101"/>
      <c r="Y93" s="101"/>
      <c r="Z93" s="15"/>
      <c r="AA93" s="101"/>
      <c r="AB93" s="101"/>
      <c r="AC93" s="101"/>
      <c r="AD93" s="101"/>
      <c r="AE93" s="15"/>
      <c r="AF93" s="101"/>
      <c r="AG93" s="101"/>
      <c r="AH93" s="101"/>
    </row>
    <row r="94" spans="1:34" ht="15" customHeight="1" x14ac:dyDescent="0.2">
      <c r="A94" s="70" t="s">
        <v>18</v>
      </c>
      <c r="B94" s="128">
        <v>13.456</v>
      </c>
      <c r="C94" s="128">
        <v>11.42</v>
      </c>
      <c r="D94" s="128">
        <v>16.429000000000002</v>
      </c>
      <c r="E94" s="128">
        <v>21.950999999999997</v>
      </c>
      <c r="F94" s="128">
        <v>8.4670000000000059</v>
      </c>
      <c r="G94" s="128">
        <v>3.3370000000000002</v>
      </c>
      <c r="H94" s="139">
        <v>3.3370000000000002</v>
      </c>
      <c r="I94" s="119">
        <v>11.42</v>
      </c>
      <c r="K94" s="83"/>
      <c r="L94" s="83"/>
      <c r="M94" s="83"/>
      <c r="N94" s="84"/>
      <c r="O94" s="83"/>
      <c r="W94" s="101"/>
      <c r="X94" s="101"/>
      <c r="Y94" s="101"/>
      <c r="Z94" s="85"/>
      <c r="AA94" s="101"/>
      <c r="AB94" s="101"/>
      <c r="AC94" s="101"/>
      <c r="AD94" s="101"/>
      <c r="AE94" s="85"/>
      <c r="AF94" s="101"/>
      <c r="AG94" s="101"/>
      <c r="AH94" s="101"/>
    </row>
    <row r="95" spans="1:34" x14ac:dyDescent="0.2">
      <c r="A95" s="97" t="s">
        <v>31</v>
      </c>
      <c r="B95" s="55"/>
      <c r="C95" s="55"/>
      <c r="D95" s="55"/>
      <c r="E95" s="55"/>
      <c r="F95" s="55"/>
      <c r="G95" s="55"/>
      <c r="H95" s="74"/>
      <c r="I95" s="75"/>
      <c r="K95" s="83"/>
      <c r="L95" s="83"/>
      <c r="M95" s="83"/>
      <c r="N95" s="84"/>
      <c r="O95" s="83"/>
      <c r="W95" s="104"/>
      <c r="X95" s="104"/>
      <c r="Y95" s="104"/>
      <c r="Z95" s="15"/>
      <c r="AA95" s="104"/>
      <c r="AB95" s="104"/>
      <c r="AC95" s="104"/>
      <c r="AD95" s="104"/>
      <c r="AE95" s="15"/>
      <c r="AF95" s="104"/>
      <c r="AG95" s="104"/>
      <c r="AH95" s="104"/>
    </row>
    <row r="96" spans="1:34" x14ac:dyDescent="0.2">
      <c r="A96" s="57" t="s">
        <v>22</v>
      </c>
      <c r="B96" s="123">
        <v>74.188342096244185</v>
      </c>
      <c r="C96" s="123">
        <v>69.870690122566998</v>
      </c>
      <c r="D96" s="123">
        <v>76.801239798667211</v>
      </c>
      <c r="E96" s="123">
        <v>84.754293238785948</v>
      </c>
      <c r="F96" s="123">
        <v>71.538607678338082</v>
      </c>
      <c r="G96" s="123">
        <v>74.689540726029151</v>
      </c>
      <c r="H96" s="118">
        <v>74.689540726029151</v>
      </c>
      <c r="I96" s="119">
        <v>69.870690122566998</v>
      </c>
      <c r="K96" s="83"/>
      <c r="L96" s="99"/>
      <c r="M96" s="83"/>
      <c r="N96" s="100"/>
      <c r="O96" s="83"/>
      <c r="W96" s="101"/>
      <c r="X96" s="101"/>
      <c r="Y96" s="101"/>
      <c r="Z96" s="15"/>
      <c r="AA96" s="101"/>
      <c r="AB96" s="101"/>
      <c r="AC96" s="101"/>
      <c r="AD96" s="101"/>
      <c r="AE96" s="15"/>
      <c r="AF96" s="101"/>
      <c r="AG96" s="101"/>
      <c r="AH96" s="101"/>
    </row>
    <row r="97" spans="1:34" x14ac:dyDescent="0.2">
      <c r="A97" s="57" t="s">
        <v>14</v>
      </c>
      <c r="B97" s="123">
        <v>10.443012340446131</v>
      </c>
      <c r="C97" s="123">
        <v>6.4782487935754904</v>
      </c>
      <c r="D97" s="123">
        <v>14.147797758796615</v>
      </c>
      <c r="E97" s="123">
        <v>20.007093141091215</v>
      </c>
      <c r="F97" s="123">
        <v>37.571990212585362</v>
      </c>
      <c r="G97" s="123">
        <v>22.337013637198332</v>
      </c>
      <c r="H97" s="118">
        <v>22.337013637198332</v>
      </c>
      <c r="I97" s="119">
        <v>6.4782487935754904</v>
      </c>
      <c r="K97" s="83"/>
      <c r="L97" s="83"/>
      <c r="M97" s="83"/>
      <c r="N97" s="84"/>
      <c r="O97" s="83"/>
      <c r="W97" s="101"/>
      <c r="X97" s="101"/>
      <c r="Y97" s="101"/>
      <c r="Z97" s="15"/>
      <c r="AA97" s="101"/>
      <c r="AB97" s="101"/>
      <c r="AC97" s="101"/>
      <c r="AD97" s="101"/>
      <c r="AE97" s="15"/>
      <c r="AF97" s="108"/>
      <c r="AG97" s="108"/>
      <c r="AH97" s="108"/>
    </row>
    <row r="98" spans="1:34" x14ac:dyDescent="0.2">
      <c r="A98" s="66" t="s">
        <v>15</v>
      </c>
      <c r="B98" s="105">
        <v>0.14076352221078697</v>
      </c>
      <c r="C98" s="105">
        <v>9.2717687233536142E-2</v>
      </c>
      <c r="D98" s="105">
        <v>0.18421314285921375</v>
      </c>
      <c r="E98" s="105">
        <v>0.2360599372202116</v>
      </c>
      <c r="F98" s="105">
        <v>0.52519879030245897</v>
      </c>
      <c r="G98" s="105">
        <v>0.29906481443142585</v>
      </c>
      <c r="H98" s="43">
        <v>0.29906481443142585</v>
      </c>
      <c r="I98" s="81">
        <v>9.2717687233536142E-2</v>
      </c>
      <c r="K98" s="83"/>
      <c r="L98" s="83"/>
      <c r="M98" s="83"/>
      <c r="N98" s="84"/>
      <c r="O98" s="83"/>
      <c r="W98" s="103"/>
      <c r="X98" s="103"/>
      <c r="Y98" s="103"/>
      <c r="Z98" s="15"/>
      <c r="AA98" s="103"/>
      <c r="AB98" s="103"/>
      <c r="AC98" s="103"/>
      <c r="AD98" s="103"/>
      <c r="AE98" s="15"/>
      <c r="AF98" s="103"/>
      <c r="AG98" s="103"/>
      <c r="AH98" s="103"/>
    </row>
    <row r="99" spans="1:34" x14ac:dyDescent="0.2">
      <c r="A99" s="57" t="s">
        <v>16</v>
      </c>
      <c r="B99" s="123">
        <v>-21.325621265926124</v>
      </c>
      <c r="C99" s="123">
        <v>-15.028972489189949</v>
      </c>
      <c r="D99" s="123">
        <v>-13.884622465888837</v>
      </c>
      <c r="E99" s="123">
        <v>-1.4385760589114938</v>
      </c>
      <c r="F99" s="123">
        <v>11.644878165464171</v>
      </c>
      <c r="G99" s="123">
        <v>0.90621279536359034</v>
      </c>
      <c r="H99" s="118">
        <v>0.90621279536359034</v>
      </c>
      <c r="I99" s="119">
        <v>-15.028972489189949</v>
      </c>
      <c r="K99" s="83"/>
      <c r="L99" s="83"/>
      <c r="M99" s="83"/>
      <c r="N99" s="84"/>
      <c r="O99" s="83"/>
      <c r="W99" s="101"/>
      <c r="X99" s="101"/>
      <c r="Y99" s="101"/>
      <c r="Z99" s="15"/>
      <c r="AA99" s="101"/>
      <c r="AB99" s="101"/>
      <c r="AC99" s="101"/>
      <c r="AD99" s="101"/>
      <c r="AE99" s="15"/>
      <c r="AF99" s="101"/>
      <c r="AG99" s="101"/>
      <c r="AH99" s="101"/>
    </row>
    <row r="100" spans="1:34" ht="5.25" customHeight="1" x14ac:dyDescent="0.2">
      <c r="A100" s="57"/>
      <c r="B100" s="123"/>
      <c r="C100" s="123"/>
      <c r="D100" s="123"/>
      <c r="E100" s="123"/>
      <c r="F100" s="123"/>
      <c r="G100" s="123"/>
      <c r="H100" s="125"/>
      <c r="I100" s="126"/>
      <c r="K100" s="83"/>
      <c r="L100" s="83"/>
      <c r="M100" s="83"/>
      <c r="N100" s="84"/>
      <c r="O100" s="83"/>
      <c r="W100" s="101"/>
      <c r="X100" s="101"/>
      <c r="Y100" s="101"/>
      <c r="Z100" s="15"/>
      <c r="AA100" s="101"/>
      <c r="AB100" s="101"/>
      <c r="AC100" s="101"/>
      <c r="AD100" s="101"/>
      <c r="AE100" s="15"/>
      <c r="AF100" s="101"/>
      <c r="AG100" s="101"/>
      <c r="AH100" s="101"/>
    </row>
    <row r="101" spans="1:34" ht="15.75" customHeight="1" x14ac:dyDescent="0.2">
      <c r="A101" s="70" t="s">
        <v>18</v>
      </c>
      <c r="B101" s="128">
        <v>10.317</v>
      </c>
      <c r="C101" s="128">
        <v>11.968</v>
      </c>
      <c r="D101" s="128">
        <v>11.811</v>
      </c>
      <c r="E101" s="128">
        <v>10.645999999999997</v>
      </c>
      <c r="F101" s="128">
        <v>14.295000000000002</v>
      </c>
      <c r="G101" s="128">
        <v>3.1080000000000001</v>
      </c>
      <c r="H101" s="139">
        <v>3.1080000000000001</v>
      </c>
      <c r="I101" s="140">
        <v>11.968</v>
      </c>
      <c r="K101" s="83"/>
      <c r="L101" s="83"/>
      <c r="M101" s="83"/>
      <c r="N101" s="84"/>
      <c r="O101" s="83"/>
      <c r="W101" s="101"/>
      <c r="X101" s="101"/>
      <c r="Y101" s="101"/>
      <c r="Z101" s="85"/>
      <c r="AA101" s="101"/>
      <c r="AB101" s="101"/>
      <c r="AC101" s="101"/>
      <c r="AD101" s="101"/>
      <c r="AE101" s="85"/>
      <c r="AF101" s="101"/>
      <c r="AG101" s="101"/>
      <c r="AH101" s="101"/>
    </row>
    <row r="102" spans="1:34" ht="3" customHeight="1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spans="1:34" x14ac:dyDescent="0.2">
      <c r="A103" s="110" t="s">
        <v>32</v>
      </c>
      <c r="B103" s="109"/>
      <c r="C103" s="109"/>
      <c r="D103" s="109"/>
      <c r="E103" s="109"/>
      <c r="F103" s="109"/>
      <c r="G103" s="109"/>
      <c r="H103" s="109"/>
      <c r="I103" s="109"/>
      <c r="W103" s="15"/>
      <c r="X103" s="15"/>
      <c r="Y103" s="15"/>
      <c r="Z103" s="111"/>
      <c r="AA103" s="15"/>
      <c r="AB103" s="15"/>
      <c r="AC103" s="15"/>
      <c r="AD103" s="15"/>
      <c r="AE103" s="15"/>
      <c r="AF103" s="15"/>
      <c r="AG103" s="15"/>
      <c r="AH103" s="15"/>
    </row>
    <row r="104" spans="1:34" x14ac:dyDescent="0.2">
      <c r="A104" s="109"/>
      <c r="J104" s="1"/>
      <c r="M104" s="4"/>
    </row>
    <row r="105" spans="1:34" s="1" customFormat="1" x14ac:dyDescent="0.2">
      <c r="A105" s="109"/>
      <c r="J105" s="4"/>
      <c r="AD105" s="3"/>
      <c r="AE105" s="3"/>
      <c r="AF105" s="3"/>
      <c r="AG105" s="3"/>
      <c r="AH105" s="3"/>
    </row>
    <row r="106" spans="1:34" s="1" customFormat="1" x14ac:dyDescent="0.2">
      <c r="A106" s="109"/>
      <c r="J106" s="4"/>
      <c r="AD106" s="3"/>
      <c r="AE106" s="3"/>
      <c r="AF106" s="3"/>
      <c r="AG106" s="3"/>
      <c r="AH106" s="3"/>
    </row>
    <row r="107" spans="1:34" s="1" customFormat="1" x14ac:dyDescent="0.2">
      <c r="A107" s="109"/>
      <c r="J107" s="4"/>
      <c r="AD107" s="3"/>
      <c r="AE107" s="3"/>
      <c r="AF107" s="3"/>
      <c r="AG107" s="3"/>
      <c r="AH107" s="3"/>
    </row>
    <row r="108" spans="1:34" s="1" customFormat="1" x14ac:dyDescent="0.2">
      <c r="A108" s="109"/>
      <c r="J108" s="4"/>
      <c r="AD108" s="3"/>
      <c r="AE108" s="3"/>
      <c r="AF108" s="3"/>
      <c r="AG108" s="3"/>
      <c r="AH108" s="3"/>
    </row>
    <row r="109" spans="1:34" s="1" customFormat="1" x14ac:dyDescent="0.2">
      <c r="A109" s="109"/>
      <c r="J109" s="4"/>
      <c r="AD109" s="3"/>
      <c r="AE109" s="3"/>
      <c r="AF109" s="3"/>
      <c r="AG109" s="3"/>
      <c r="AH109" s="3"/>
    </row>
    <row r="110" spans="1:34" s="1" customFormat="1" x14ac:dyDescent="0.2">
      <c r="A110" s="109"/>
      <c r="J110" s="4"/>
      <c r="AD110" s="3"/>
      <c r="AE110" s="3"/>
      <c r="AF110" s="3"/>
      <c r="AG110" s="3"/>
      <c r="AH110" s="3"/>
    </row>
  </sheetData>
  <mergeCells count="1">
    <mergeCell ref="A1:I1"/>
  </mergeCells>
  <printOptions horizontalCentered="1"/>
  <pageMargins left="0.25" right="0.25" top="0.26" bottom="0.05" header="0.25" footer="0.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AD106"/>
  <sheetViews>
    <sheetView showGridLines="0" workbookViewId="0">
      <selection sqref="A1:XFD1"/>
    </sheetView>
  </sheetViews>
  <sheetFormatPr defaultRowHeight="15" outlineLevelRow="1" x14ac:dyDescent="0.25"/>
  <cols>
    <col min="2" max="8" width="17.5703125" customWidth="1"/>
  </cols>
  <sheetData>
    <row r="1" spans="1:30" ht="37.5" customHeight="1" x14ac:dyDescent="0.25">
      <c r="B1" s="3"/>
      <c r="C1" s="109"/>
      <c r="D1" s="109"/>
      <c r="E1" s="109"/>
      <c r="F1" s="109"/>
      <c r="G1" s="109"/>
      <c r="H1" s="109"/>
      <c r="I1" s="202"/>
    </row>
    <row r="2" spans="1:30" ht="27.75" customHeight="1" x14ac:dyDescent="0.25">
      <c r="B2" s="259" t="s">
        <v>55</v>
      </c>
      <c r="C2" s="259"/>
      <c r="D2" s="259"/>
      <c r="E2" s="259"/>
      <c r="F2" s="259"/>
      <c r="G2" s="259"/>
      <c r="H2" s="259"/>
      <c r="I2" s="202"/>
    </row>
    <row r="3" spans="1:30" ht="7.5" customHeight="1" thickBot="1" x14ac:dyDescent="0.3">
      <c r="B3" s="3"/>
      <c r="C3" s="109"/>
      <c r="D3" s="109"/>
      <c r="E3" s="109"/>
      <c r="F3" s="109"/>
      <c r="G3" s="109"/>
      <c r="H3" s="109"/>
      <c r="I3" s="202"/>
    </row>
    <row r="4" spans="1:30" ht="27" customHeight="1" x14ac:dyDescent="0.25">
      <c r="B4" s="142"/>
      <c r="C4" s="143" t="s">
        <v>2</v>
      </c>
      <c r="D4" s="143" t="s">
        <v>3</v>
      </c>
      <c r="E4" s="143" t="s">
        <v>4</v>
      </c>
      <c r="F4" s="143" t="s">
        <v>5</v>
      </c>
      <c r="G4" s="203" t="s">
        <v>6</v>
      </c>
      <c r="H4" s="203" t="s">
        <v>7</v>
      </c>
      <c r="I4" s="202"/>
    </row>
    <row r="5" spans="1:30" ht="6.75" customHeight="1" x14ac:dyDescent="0.25">
      <c r="B5" s="204"/>
      <c r="C5" s="205"/>
      <c r="D5" s="205"/>
      <c r="E5" s="205"/>
      <c r="F5" s="205"/>
      <c r="G5" s="205"/>
      <c r="H5" s="145"/>
      <c r="I5" s="202"/>
    </row>
    <row r="6" spans="1:30" x14ac:dyDescent="0.25">
      <c r="B6" s="53" t="s">
        <v>35</v>
      </c>
      <c r="C6" s="205"/>
      <c r="D6" s="205"/>
      <c r="E6" s="205"/>
      <c r="F6" s="205"/>
      <c r="G6" s="205"/>
      <c r="H6" s="145"/>
      <c r="I6" s="202"/>
    </row>
    <row r="7" spans="1:30" x14ac:dyDescent="0.25">
      <c r="B7" s="206" t="s">
        <v>36</v>
      </c>
      <c r="C7" s="207">
        <v>418.95161228970329</v>
      </c>
      <c r="D7" s="207">
        <v>418.54666310240594</v>
      </c>
      <c r="E7" s="207">
        <v>427.5684762538495</v>
      </c>
      <c r="F7" s="207">
        <v>435.06722919315877</v>
      </c>
      <c r="G7" s="207">
        <v>390.34700954932185</v>
      </c>
      <c r="H7" s="208">
        <v>373.19490270682587</v>
      </c>
      <c r="I7" s="202"/>
    </row>
    <row r="8" spans="1:30" x14ac:dyDescent="0.25">
      <c r="B8" s="206" t="s">
        <v>37</v>
      </c>
      <c r="C8" s="207">
        <v>74.345123501156337</v>
      </c>
      <c r="D8" s="207">
        <v>73.961119292192507</v>
      </c>
      <c r="E8" s="207">
        <v>73.166926311381104</v>
      </c>
      <c r="F8" s="207">
        <v>67.988580454494667</v>
      </c>
      <c r="G8" s="207">
        <v>68.540456126932753</v>
      </c>
      <c r="H8" s="208">
        <v>65.781503206805382</v>
      </c>
      <c r="I8" s="202"/>
    </row>
    <row r="9" spans="1:30" x14ac:dyDescent="0.25">
      <c r="B9" s="206" t="s">
        <v>38</v>
      </c>
      <c r="C9" s="207">
        <v>256.2257468444281</v>
      </c>
      <c r="D9" s="207">
        <v>283.31970962625559</v>
      </c>
      <c r="E9" s="207">
        <v>301.56762393408911</v>
      </c>
      <c r="F9" s="207">
        <v>294.93982963559927</v>
      </c>
      <c r="G9" s="207">
        <v>291.40850212138247</v>
      </c>
      <c r="H9" s="208">
        <v>270.28968577365026</v>
      </c>
      <c r="I9" s="202"/>
    </row>
    <row r="10" spans="1:30" s="202" customFormat="1" x14ac:dyDescent="0.25">
      <c r="A10"/>
      <c r="B10" s="206" t="s">
        <v>56</v>
      </c>
      <c r="C10" s="207">
        <v>128.12625665184035</v>
      </c>
      <c r="D10" s="207">
        <v>127.27571304829543</v>
      </c>
      <c r="E10" s="207">
        <v>127.58334245294061</v>
      </c>
      <c r="F10" s="207">
        <v>124.32079496965282</v>
      </c>
      <c r="G10" s="207">
        <v>118.48682967497201</v>
      </c>
      <c r="H10" s="208">
        <v>114.31349125930005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202" customFormat="1" ht="4.5" customHeight="1" x14ac:dyDescent="0.25">
      <c r="A11"/>
      <c r="B11" s="206"/>
      <c r="C11" s="207"/>
      <c r="D11" s="207"/>
      <c r="E11" s="207"/>
      <c r="F11" s="207"/>
      <c r="G11" s="207"/>
      <c r="H11" s="208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202" customFormat="1" ht="15.75" thickBot="1" x14ac:dyDescent="0.3">
      <c r="A12"/>
      <c r="B12" s="209" t="s">
        <v>39</v>
      </c>
      <c r="C12" s="210">
        <v>94</v>
      </c>
      <c r="D12" s="210">
        <v>91.738567988524366</v>
      </c>
      <c r="E12" s="210">
        <v>87.810980573871277</v>
      </c>
      <c r="F12" s="210">
        <v>81.225820455243891</v>
      </c>
      <c r="G12" s="211">
        <v>82.725153583341651</v>
      </c>
      <c r="H12" s="212">
        <v>78.10003484581965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202" customFormat="1" ht="6.75" customHeight="1" x14ac:dyDescent="0.25">
      <c r="A13"/>
      <c r="B13" s="204"/>
      <c r="C13" s="207"/>
      <c r="D13" s="207"/>
      <c r="E13" s="207"/>
      <c r="F13" s="207"/>
      <c r="G13" s="207"/>
      <c r="H13" s="21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202" customFormat="1" x14ac:dyDescent="0.25">
      <c r="A14"/>
      <c r="B14" s="53" t="s">
        <v>41</v>
      </c>
      <c r="C14" s="207"/>
      <c r="D14" s="207"/>
      <c r="E14" s="207"/>
      <c r="F14" s="207"/>
      <c r="G14" s="207"/>
      <c r="H14" s="208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202" customFormat="1" x14ac:dyDescent="0.25">
      <c r="A15"/>
      <c r="B15" s="206" t="s">
        <v>36</v>
      </c>
      <c r="C15" s="207">
        <v>39.664029528023129</v>
      </c>
      <c r="D15" s="207">
        <v>36.732923450115322</v>
      </c>
      <c r="E15" s="207">
        <v>35.861736580862782</v>
      </c>
      <c r="F15" s="207">
        <v>32.126448073335453</v>
      </c>
      <c r="G15" s="207">
        <v>40.36350229954688</v>
      </c>
      <c r="H15" s="208">
        <v>40.304650848132411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02" customFormat="1" x14ac:dyDescent="0.25">
      <c r="A16"/>
      <c r="B16" s="206" t="s">
        <v>37</v>
      </c>
      <c r="C16" s="207">
        <v>7.5283436169823981</v>
      </c>
      <c r="D16" s="207">
        <v>6.4076942429648058</v>
      </c>
      <c r="E16" s="207">
        <v>6.4926607219396129</v>
      </c>
      <c r="F16" s="207">
        <v>6.3955453768134323</v>
      </c>
      <c r="G16" s="207">
        <v>6.9300064161004746</v>
      </c>
      <c r="H16" s="208">
        <v>6.683165360512735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2:25" s="202" customFormat="1" x14ac:dyDescent="0.25">
      <c r="B17" s="206" t="s">
        <v>56</v>
      </c>
      <c r="C17" s="207">
        <v>7.9715487867669328</v>
      </c>
      <c r="D17" s="207">
        <v>6.7842843864345515</v>
      </c>
      <c r="E17" s="207">
        <v>6.8471289944880089</v>
      </c>
      <c r="F17" s="207">
        <v>6.6909282300394279</v>
      </c>
      <c r="G17" s="207">
        <v>7.3108073883587759</v>
      </c>
      <c r="H17" s="208">
        <v>7.0447069889891765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s="202" customFormat="1" ht="5.0999999999999996" customHeight="1" x14ac:dyDescent="0.25">
      <c r="B18" s="206"/>
      <c r="C18" s="207"/>
      <c r="D18" s="207"/>
      <c r="E18" s="207"/>
      <c r="F18" s="207"/>
      <c r="G18" s="207"/>
      <c r="H18" s="20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s="202" customFormat="1" x14ac:dyDescent="0.25">
      <c r="B19" s="206" t="s">
        <v>39</v>
      </c>
      <c r="C19" s="207">
        <v>7.9668715700863695</v>
      </c>
      <c r="D19" s="207">
        <v>0</v>
      </c>
      <c r="E19" s="207">
        <v>0</v>
      </c>
      <c r="F19" s="207">
        <v>0</v>
      </c>
      <c r="G19" s="207">
        <v>0</v>
      </c>
      <c r="H19" s="208"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202" customFormat="1" ht="6.75" customHeight="1" thickBot="1" x14ac:dyDescent="0.3">
      <c r="B20" s="215"/>
      <c r="C20" s="210"/>
      <c r="D20" s="210"/>
      <c r="E20" s="210"/>
      <c r="F20" s="210"/>
      <c r="G20" s="210"/>
      <c r="H20" s="21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s="202" customFormat="1" ht="6.75" customHeight="1" x14ac:dyDescent="0.25">
      <c r="B21" s="204"/>
      <c r="C21" s="207"/>
      <c r="D21" s="207"/>
      <c r="E21" s="207"/>
      <c r="F21" s="207"/>
      <c r="G21" s="207"/>
      <c r="H21" s="20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s="202" customFormat="1" x14ac:dyDescent="0.25">
      <c r="B22" s="53" t="s">
        <v>42</v>
      </c>
      <c r="C22" s="207"/>
      <c r="D22" s="207"/>
      <c r="E22" s="207"/>
      <c r="F22" s="207"/>
      <c r="G22" s="207"/>
      <c r="H22" s="208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s="202" customFormat="1" x14ac:dyDescent="0.25">
      <c r="B23" s="206" t="s">
        <v>37</v>
      </c>
      <c r="C23" s="207">
        <v>40.031286077666081</v>
      </c>
      <c r="D23" s="207">
        <v>34.357027318562466</v>
      </c>
      <c r="E23" s="207">
        <v>35.437667131608812</v>
      </c>
      <c r="F23" s="207">
        <v>38.357352844235024</v>
      </c>
      <c r="G23" s="207">
        <v>36.603612289272363</v>
      </c>
      <c r="H23" s="208">
        <v>32.904785422083442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s="202" customFormat="1" ht="6.75" customHeight="1" thickBot="1" x14ac:dyDescent="0.3">
      <c r="B24" s="209"/>
      <c r="C24" s="210"/>
      <c r="D24" s="210"/>
      <c r="E24" s="210"/>
      <c r="F24" s="210"/>
      <c r="G24" s="211"/>
      <c r="H24" s="21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s="202" customFormat="1" ht="6.75" customHeight="1" x14ac:dyDescent="0.25">
      <c r="B25" s="204"/>
      <c r="C25" s="207"/>
      <c r="D25" s="207"/>
      <c r="E25" s="207"/>
      <c r="F25" s="207"/>
      <c r="G25" s="207"/>
      <c r="H25" s="208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s="202" customFormat="1" x14ac:dyDescent="0.25">
      <c r="B26" s="53" t="s">
        <v>43</v>
      </c>
      <c r="C26" s="217"/>
      <c r="D26" s="217"/>
      <c r="E26" s="217"/>
      <c r="F26" s="217"/>
      <c r="G26" s="217"/>
      <c r="H26" s="208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s="202" customFormat="1" x14ac:dyDescent="0.25">
      <c r="B27" s="206" t="s">
        <v>36</v>
      </c>
      <c r="C27" s="207">
        <v>206.39746419788068</v>
      </c>
      <c r="D27" s="207">
        <v>202.56601585238411</v>
      </c>
      <c r="E27" s="207">
        <v>206.017149109336</v>
      </c>
      <c r="F27" s="207">
        <v>207.32915733261538</v>
      </c>
      <c r="G27" s="207">
        <v>208.97759536979524</v>
      </c>
      <c r="H27" s="208">
        <v>208.60788982693094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s="202" customFormat="1" x14ac:dyDescent="0.25">
      <c r="B28" s="206" t="s">
        <v>37</v>
      </c>
      <c r="C28" s="207">
        <v>54.950708829516735</v>
      </c>
      <c r="D28" s="207">
        <v>52.596029883057042</v>
      </c>
      <c r="E28" s="207">
        <v>53.464612063140798</v>
      </c>
      <c r="F28" s="207">
        <v>54.68899922387611</v>
      </c>
      <c r="G28" s="207">
        <v>55.266801237662392</v>
      </c>
      <c r="H28" s="208">
        <v>55.276551407541909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s="202" customFormat="1" hidden="1" x14ac:dyDescent="0.25">
      <c r="B29" s="206" t="s">
        <v>38</v>
      </c>
      <c r="C29" s="207"/>
      <c r="D29" s="207"/>
      <c r="E29" s="207"/>
      <c r="F29" s="207"/>
      <c r="G29" s="207"/>
      <c r="H29" s="208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s="202" customFormat="1" x14ac:dyDescent="0.25">
      <c r="B30" s="206" t="s">
        <v>56</v>
      </c>
      <c r="C30" s="207">
        <v>66.765244378841999</v>
      </c>
      <c r="D30" s="207">
        <v>63.883318037225777</v>
      </c>
      <c r="E30" s="207">
        <v>64.898371189793423</v>
      </c>
      <c r="F30" s="207">
        <v>66.181630104730061</v>
      </c>
      <c r="G30" s="207">
        <v>66.972206945455667</v>
      </c>
      <c r="H30" s="208">
        <v>66.97942845816533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s="202" customFormat="1" ht="5.0999999999999996" customHeight="1" x14ac:dyDescent="0.25">
      <c r="B31" s="206"/>
      <c r="C31" s="207"/>
      <c r="D31" s="207"/>
      <c r="E31" s="207"/>
      <c r="F31" s="207"/>
      <c r="G31" s="207"/>
      <c r="H31" s="208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s="202" customFormat="1" ht="15.75" thickBot="1" x14ac:dyDescent="0.3">
      <c r="B32" s="209" t="s">
        <v>39</v>
      </c>
      <c r="C32" s="210">
        <v>273.38688379993926</v>
      </c>
      <c r="D32" s="210">
        <v>287.99628119979184</v>
      </c>
      <c r="E32" s="210">
        <v>294.68090813220692</v>
      </c>
      <c r="F32" s="210">
        <v>298.38563079294801</v>
      </c>
      <c r="G32" s="210">
        <v>299.91700064437305</v>
      </c>
      <c r="H32" s="212">
        <v>314.26670916057265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s="202" customFormat="1" ht="6.75" customHeight="1" x14ac:dyDescent="0.25">
      <c r="B33" s="204"/>
      <c r="C33" s="217"/>
      <c r="D33" s="217"/>
      <c r="E33" s="217"/>
      <c r="F33" s="217"/>
      <c r="G33" s="217"/>
      <c r="H33" s="20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s="202" customFormat="1" x14ac:dyDescent="0.25">
      <c r="B34" s="53" t="s">
        <v>46</v>
      </c>
      <c r="C34" s="207"/>
      <c r="D34" s="207"/>
      <c r="E34" s="207"/>
      <c r="F34" s="207"/>
      <c r="G34" s="207"/>
      <c r="H34" s="208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202" customFormat="1" x14ac:dyDescent="0.25">
      <c r="B35" s="206" t="s">
        <v>36</v>
      </c>
      <c r="C35" s="207">
        <v>260.7677414109188</v>
      </c>
      <c r="D35" s="207">
        <v>277.27241416614544</v>
      </c>
      <c r="E35" s="207">
        <v>286.20017037008279</v>
      </c>
      <c r="F35" s="207">
        <v>290.85633658142336</v>
      </c>
      <c r="G35" s="207">
        <v>268.35435063454293</v>
      </c>
      <c r="H35" s="208">
        <v>254.5535444259904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202" customFormat="1" x14ac:dyDescent="0.25">
      <c r="B36" s="206" t="s">
        <v>37</v>
      </c>
      <c r="C36" s="207">
        <v>38.678698791894774</v>
      </c>
      <c r="D36" s="207">
        <v>35.799794216420047</v>
      </c>
      <c r="E36" s="207">
        <v>35.76745575735616</v>
      </c>
      <c r="F36" s="207">
        <v>34.668188112237516</v>
      </c>
      <c r="G36" s="207">
        <v>38.592983307743459</v>
      </c>
      <c r="H36" s="208">
        <v>35.90445776024491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202" customFormat="1" x14ac:dyDescent="0.25">
      <c r="B37" s="206" t="s">
        <v>38</v>
      </c>
      <c r="C37" s="218">
        <v>84.321911570608776</v>
      </c>
      <c r="D37" s="218">
        <v>80.566738527288308</v>
      </c>
      <c r="E37" s="218">
        <v>80.158894271414908</v>
      </c>
      <c r="F37" s="218">
        <v>85.15593956031681</v>
      </c>
      <c r="G37" s="218">
        <v>83.592606378931379</v>
      </c>
      <c r="H37" s="208">
        <v>78.911251435383804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202" customFormat="1" ht="5.0999999999999996" customHeight="1" x14ac:dyDescent="0.25">
      <c r="B38" s="206"/>
      <c r="C38" s="207"/>
      <c r="D38" s="207"/>
      <c r="E38" s="207"/>
      <c r="F38" s="207"/>
      <c r="G38" s="207"/>
      <c r="H38" s="20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202" customFormat="1" ht="15.75" thickBot="1" x14ac:dyDescent="0.3">
      <c r="B39" s="209" t="s">
        <v>56</v>
      </c>
      <c r="C39" s="210">
        <v>65.582913960781497</v>
      </c>
      <c r="D39" s="210">
        <v>65.113029743676407</v>
      </c>
      <c r="E39" s="210">
        <v>67.426223049230558</v>
      </c>
      <c r="F39" s="210">
        <v>68.291302950778388</v>
      </c>
      <c r="G39" s="211">
        <v>71.692076819891454</v>
      </c>
      <c r="H39" s="212">
        <v>69.923991019856246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202" customFormat="1" ht="6.75" customHeight="1" x14ac:dyDescent="0.25">
      <c r="B40" s="204"/>
      <c r="C40" s="207"/>
      <c r="D40" s="207"/>
      <c r="E40" s="207"/>
      <c r="F40" s="207"/>
      <c r="G40" s="207"/>
      <c r="H40" s="208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202" customFormat="1" x14ac:dyDescent="0.25">
      <c r="B41" s="53" t="s">
        <v>47</v>
      </c>
      <c r="C41" s="207"/>
      <c r="D41" s="207"/>
      <c r="E41" s="207"/>
      <c r="F41" s="207"/>
      <c r="G41" s="207"/>
      <c r="H41" s="208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202" customFormat="1" x14ac:dyDescent="0.25">
      <c r="B42" s="206" t="s">
        <v>36</v>
      </c>
      <c r="C42" s="207">
        <v>54.72778084661654</v>
      </c>
      <c r="D42" s="207">
        <v>48.176438847681084</v>
      </c>
      <c r="E42" s="207">
        <v>54.276332185759749</v>
      </c>
      <c r="F42" s="207">
        <v>57.772105401305858</v>
      </c>
      <c r="G42" s="207">
        <v>41.751199855080579</v>
      </c>
      <c r="H42" s="208">
        <v>43.486148140090876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202" customFormat="1" x14ac:dyDescent="0.25">
      <c r="B43" s="206" t="s">
        <v>37</v>
      </c>
      <c r="C43" s="207">
        <v>19.255385983965468</v>
      </c>
      <c r="D43" s="207">
        <v>16.840000697311858</v>
      </c>
      <c r="E43" s="207">
        <v>17.453075753250889</v>
      </c>
      <c r="F43" s="207">
        <v>17.654203913499973</v>
      </c>
      <c r="G43" s="207">
        <v>13.444679017044979</v>
      </c>
      <c r="H43" s="208">
        <v>14.197480797768494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202" customFormat="1" ht="5.0999999999999996" customHeight="1" x14ac:dyDescent="0.25">
      <c r="B44" s="206"/>
      <c r="C44" s="207"/>
      <c r="D44" s="207"/>
      <c r="E44" s="207"/>
      <c r="F44" s="207"/>
      <c r="G44" s="207"/>
      <c r="H44" s="208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 s="202" customFormat="1" ht="15.75" thickBot="1" x14ac:dyDescent="0.3">
      <c r="B45" s="206" t="s">
        <v>56</v>
      </c>
      <c r="C45" s="210">
        <v>20.700325431932637</v>
      </c>
      <c r="D45" s="210">
        <v>18.157491758493421</v>
      </c>
      <c r="E45" s="210">
        <v>19.043717319465085</v>
      </c>
      <c r="F45" s="210">
        <v>19.420756266078911</v>
      </c>
      <c r="G45" s="211">
        <v>14.70806185702528</v>
      </c>
      <c r="H45" s="208">
        <v>15.559427533924417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s="202" customFormat="1" ht="6.75" customHeight="1" x14ac:dyDescent="0.25">
      <c r="B46" s="219"/>
      <c r="C46" s="207"/>
      <c r="D46" s="207"/>
      <c r="E46" s="207"/>
      <c r="F46" s="207"/>
      <c r="G46" s="207"/>
      <c r="H46" s="220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s="202" customFormat="1" x14ac:dyDescent="0.25">
      <c r="B47" s="53" t="s">
        <v>48</v>
      </c>
      <c r="C47" s="207"/>
      <c r="D47" s="207"/>
      <c r="E47" s="207"/>
      <c r="F47" s="207"/>
      <c r="G47" s="207"/>
      <c r="H47" s="208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 s="202" customFormat="1" x14ac:dyDescent="0.25">
      <c r="B48" s="206" t="s">
        <v>36</v>
      </c>
      <c r="C48" s="207">
        <v>62.382570626831075</v>
      </c>
      <c r="D48" s="207">
        <v>60.706483912608583</v>
      </c>
      <c r="E48" s="207">
        <v>67.976639187748106</v>
      </c>
      <c r="F48" s="207">
        <v>67.115754439756813</v>
      </c>
      <c r="G48" s="207">
        <v>62.382570626831075</v>
      </c>
      <c r="H48" s="208">
        <v>60.706483912608583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s="202" customFormat="1" x14ac:dyDescent="0.25">
      <c r="B49" s="206" t="s">
        <v>37</v>
      </c>
      <c r="C49" s="207">
        <v>22.322069907286746</v>
      </c>
      <c r="D49" s="207">
        <v>22.252019489627973</v>
      </c>
      <c r="E49" s="207">
        <v>25.010842639651681</v>
      </c>
      <c r="F49" s="207">
        <v>24.839499163618516</v>
      </c>
      <c r="G49" s="207">
        <v>22.322069907286746</v>
      </c>
      <c r="H49" s="208">
        <v>22.252019489627973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s="202" customFormat="1" ht="12.75" x14ac:dyDescent="0.2">
      <c r="B50" s="206" t="s">
        <v>38</v>
      </c>
      <c r="C50" s="207">
        <v>5.3296732789519119</v>
      </c>
      <c r="D50" s="207">
        <v>4.5574154953496135</v>
      </c>
      <c r="E50" s="207">
        <v>5.458442587442228</v>
      </c>
      <c r="F50" s="207">
        <v>5.9208468624164778</v>
      </c>
      <c r="G50" s="207">
        <v>5.3296732789519119</v>
      </c>
      <c r="H50" s="208">
        <v>4.5574154953496135</v>
      </c>
    </row>
    <row r="51" spans="2:25" s="202" customFormat="1" ht="4.5" customHeight="1" x14ac:dyDescent="0.25">
      <c r="B51" s="206"/>
      <c r="C51" s="207"/>
      <c r="D51" s="207"/>
      <c r="E51" s="207"/>
      <c r="F51" s="207"/>
      <c r="G51" s="207"/>
      <c r="H51" s="208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s="202" customFormat="1" ht="15.75" thickBot="1" x14ac:dyDescent="0.3">
      <c r="B52" s="209" t="s">
        <v>56</v>
      </c>
      <c r="C52" s="207">
        <v>29.388557351682145</v>
      </c>
      <c r="D52" s="210">
        <v>22.667201279500784</v>
      </c>
      <c r="E52" s="210">
        <v>24.501928734144538</v>
      </c>
      <c r="F52" s="210">
        <v>25.120851206371551</v>
      </c>
      <c r="G52" s="211">
        <v>22.931484583939735</v>
      </c>
      <c r="H52" s="212">
        <v>22.667201279500784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s="202" customFormat="1" ht="6.75" customHeight="1" x14ac:dyDescent="0.25">
      <c r="B53" s="219"/>
      <c r="C53" s="213"/>
      <c r="D53" s="213"/>
      <c r="E53" s="207"/>
      <c r="F53" s="207"/>
      <c r="G53" s="221"/>
      <c r="H53" s="208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s="202" customFormat="1" hidden="1" x14ac:dyDescent="0.25">
      <c r="B54" s="53"/>
      <c r="C54" s="207"/>
      <c r="D54" s="207"/>
      <c r="E54" s="207"/>
      <c r="F54" s="207"/>
      <c r="G54" s="207"/>
      <c r="H54" s="208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s="202" customFormat="1" hidden="1" x14ac:dyDescent="0.25">
      <c r="B55" s="206"/>
      <c r="C55" s="207"/>
      <c r="D55" s="207"/>
      <c r="E55" s="207"/>
      <c r="F55" s="207"/>
      <c r="G55" s="207"/>
      <c r="H55" s="208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s="202" customFormat="1" x14ac:dyDescent="0.25">
      <c r="B56" s="53" t="s">
        <v>49</v>
      </c>
      <c r="C56" s="207"/>
      <c r="D56" s="207"/>
      <c r="E56" s="207"/>
      <c r="F56" s="207"/>
      <c r="G56" s="207"/>
      <c r="H56" s="208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s="202" customFormat="1" x14ac:dyDescent="0.25">
      <c r="B57" s="206" t="s">
        <v>36</v>
      </c>
      <c r="C57" s="207">
        <v>116.47540040518447</v>
      </c>
      <c r="D57" s="207">
        <v>122.8921306252943</v>
      </c>
      <c r="E57" s="207">
        <v>127.47919962662041</v>
      </c>
      <c r="F57" s="207">
        <v>126.58969309798003</v>
      </c>
      <c r="G57" s="207">
        <v>130.71654763333026</v>
      </c>
      <c r="H57" s="208">
        <v>132.65542218118173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s="202" customFormat="1" x14ac:dyDescent="0.25">
      <c r="B58" s="206" t="s">
        <v>37</v>
      </c>
      <c r="C58" s="207">
        <v>41.291811838270377</v>
      </c>
      <c r="D58" s="207">
        <v>41.132821253802312</v>
      </c>
      <c r="E58" s="207">
        <v>42.727289413675948</v>
      </c>
      <c r="F58" s="207">
        <v>44.782928110168655</v>
      </c>
      <c r="G58" s="207">
        <v>45.125241293374813</v>
      </c>
      <c r="H58" s="208">
        <v>46.026361148642657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s="202" customFormat="1" x14ac:dyDescent="0.25">
      <c r="B59" s="206" t="s">
        <v>38</v>
      </c>
      <c r="C59" s="207">
        <v>42.379252488736789</v>
      </c>
      <c r="D59" s="207">
        <v>43.57096958631265</v>
      </c>
      <c r="E59" s="207">
        <v>41.822834471409436</v>
      </c>
      <c r="F59" s="207">
        <v>43.43047768472556</v>
      </c>
      <c r="G59" s="207">
        <v>41.672213725822438</v>
      </c>
      <c r="H59" s="208">
        <v>40.695392284555943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s="202" customFormat="1" ht="5.0999999999999996" customHeight="1" x14ac:dyDescent="0.25">
      <c r="B60" s="206"/>
      <c r="C60" s="207"/>
      <c r="D60" s="207"/>
      <c r="E60" s="207"/>
      <c r="F60" s="207"/>
      <c r="G60" s="207"/>
      <c r="H60" s="208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s="202" customFormat="1" ht="15.75" thickBot="1" x14ac:dyDescent="0.3">
      <c r="B61" s="209" t="s">
        <v>56</v>
      </c>
      <c r="C61" s="207">
        <v>46.00658186696063</v>
      </c>
      <c r="D61" s="207">
        <v>46.474745092163474</v>
      </c>
      <c r="E61" s="207">
        <v>47.939973058544382</v>
      </c>
      <c r="F61" s="207">
        <v>49.81231540107909</v>
      </c>
      <c r="G61" s="207">
        <v>50.286981456372487</v>
      </c>
      <c r="H61" s="212">
        <v>51.196442063757729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s="202" customFormat="1" ht="6.75" customHeight="1" x14ac:dyDescent="0.25">
      <c r="B62" s="219"/>
      <c r="C62" s="213"/>
      <c r="D62" s="213"/>
      <c r="E62" s="213"/>
      <c r="F62" s="213"/>
      <c r="G62" s="213"/>
      <c r="H62" s="220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s="202" customFormat="1" x14ac:dyDescent="0.25">
      <c r="B63" s="53" t="s">
        <v>50</v>
      </c>
      <c r="C63" s="207"/>
      <c r="D63" s="207"/>
      <c r="E63" s="207"/>
      <c r="F63" s="207"/>
      <c r="G63" s="207"/>
      <c r="H63" s="208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2:25" s="202" customFormat="1" x14ac:dyDescent="0.25">
      <c r="B64" s="206" t="s">
        <v>36</v>
      </c>
      <c r="C64" s="207">
        <v>112.8971712415775</v>
      </c>
      <c r="D64" s="207">
        <v>102.51756935813316</v>
      </c>
      <c r="E64" s="207">
        <v>101.09402141234115</v>
      </c>
      <c r="F64" s="207">
        <v>106.77321556209856</v>
      </c>
      <c r="G64" s="207">
        <v>101.76105267348123</v>
      </c>
      <c r="H64" s="208">
        <v>102.90067895041076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2:25" s="202" customFormat="1" x14ac:dyDescent="0.25">
      <c r="B65" s="206" t="s">
        <v>37</v>
      </c>
      <c r="C65" s="207">
        <v>26.941003820811872</v>
      </c>
      <c r="D65" s="207">
        <v>25.540585922225137</v>
      </c>
      <c r="E65" s="207">
        <v>27.684996781155196</v>
      </c>
      <c r="F65" s="207">
        <v>29.244280662634239</v>
      </c>
      <c r="G65" s="207">
        <v>23.735340808897991</v>
      </c>
      <c r="H65" s="208">
        <v>23.543874945365602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2:25" s="202" customFormat="1" ht="5.0999999999999996" customHeight="1" x14ac:dyDescent="0.25">
      <c r="B66" s="206"/>
      <c r="C66" s="207"/>
      <c r="D66" s="207"/>
      <c r="E66" s="207"/>
      <c r="F66" s="207"/>
      <c r="G66" s="207"/>
      <c r="H66" s="208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2:25" s="202" customFormat="1" ht="15.75" thickBot="1" x14ac:dyDescent="0.3">
      <c r="B67" s="209" t="s">
        <v>56</v>
      </c>
      <c r="C67" s="210">
        <v>32.323118977887205</v>
      </c>
      <c r="D67" s="210">
        <v>30.483806429297715</v>
      </c>
      <c r="E67" s="210">
        <v>32.690545425235065</v>
      </c>
      <c r="F67" s="210">
        <v>34.490128148044384</v>
      </c>
      <c r="G67" s="210">
        <v>29.215590750803479</v>
      </c>
      <c r="H67" s="212">
        <v>29.536107917195782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2:25" s="202" customFormat="1" ht="6.75" customHeight="1" outlineLevel="1" x14ac:dyDescent="0.25">
      <c r="B68" s="204"/>
      <c r="C68" s="207"/>
      <c r="D68" s="207"/>
      <c r="E68" s="207"/>
      <c r="F68" s="207"/>
      <c r="G68" s="207"/>
      <c r="H68" s="20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2:25" s="202" customFormat="1" outlineLevel="1" x14ac:dyDescent="0.25">
      <c r="B69" s="53" t="s">
        <v>44</v>
      </c>
      <c r="C69" s="207"/>
      <c r="D69" s="207"/>
      <c r="E69" s="207"/>
      <c r="F69" s="207"/>
      <c r="G69" s="207"/>
      <c r="H69" s="208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2:25" s="202" customFormat="1" outlineLevel="1" x14ac:dyDescent="0.25">
      <c r="B70" s="206" t="s">
        <v>37</v>
      </c>
      <c r="C70" s="207">
        <v>27.181169332867587</v>
      </c>
      <c r="D70" s="207">
        <v>26.934313888897051</v>
      </c>
      <c r="E70" s="207">
        <v>23.5916388365785</v>
      </c>
      <c r="F70" s="207">
        <v>23.561945631063999</v>
      </c>
      <c r="G70" s="207">
        <v>17.085580560726203</v>
      </c>
      <c r="H70" s="208">
        <v>16.73059851830455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2:25" s="202" customFormat="1" ht="6.75" customHeight="1" outlineLevel="1" thickBot="1" x14ac:dyDescent="0.3">
      <c r="B71" s="209"/>
      <c r="C71" s="210"/>
      <c r="D71" s="210"/>
      <c r="E71" s="210"/>
      <c r="F71" s="210"/>
      <c r="G71" s="210"/>
      <c r="H71" s="212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2:25" s="202" customFormat="1" ht="6.75" customHeight="1" x14ac:dyDescent="0.25"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2:25" s="202" customFormat="1" x14ac:dyDescent="0.25"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5" spans="2:25" s="202" customFormat="1" ht="6.75" customHeight="1" x14ac:dyDescent="0.25"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2:25" s="202" customFormat="1" ht="6.75" customHeight="1" x14ac:dyDescent="0.25"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8" spans="2:25" s="202" customFormat="1" x14ac:dyDescent="0.25">
      <c r="B78" s="3"/>
      <c r="C78" s="109"/>
      <c r="D78" s="109"/>
      <c r="E78" s="109"/>
      <c r="F78" s="109"/>
      <c r="G78" s="109"/>
      <c r="H78" s="109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2:25" s="202" customFormat="1" hidden="1" x14ac:dyDescent="0.25">
      <c r="B79" s="109"/>
      <c r="C79" s="3"/>
      <c r="D79" s="3"/>
      <c r="E79" s="3"/>
      <c r="F79" s="3"/>
      <c r="G79" s="3"/>
      <c r="H79" s="10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2:25" s="202" customFormat="1" hidden="1" x14ac:dyDescent="0.25">
      <c r="B80" s="109"/>
      <c r="C80" s="3"/>
      <c r="D80" s="3"/>
      <c r="E80" s="3"/>
      <c r="F80" s="3"/>
      <c r="G80" s="3"/>
      <c r="H80" s="3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2:25" s="202" customFormat="1" hidden="1" x14ac:dyDescent="0.25">
      <c r="B81" s="109" t="s">
        <v>57</v>
      </c>
      <c r="C81" s="3"/>
      <c r="D81" s="3"/>
      <c r="E81" s="3"/>
      <c r="F81" s="3"/>
      <c r="G81" s="3"/>
      <c r="H81" s="3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2:25" s="202" customFormat="1" hidden="1" x14ac:dyDescent="0.25">
      <c r="B82" s="109" t="s">
        <v>58</v>
      </c>
      <c r="C82" s="3"/>
      <c r="D82" s="3"/>
      <c r="E82" s="3"/>
      <c r="F82" s="3"/>
      <c r="G82" s="3"/>
      <c r="H82" s="3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2:25" s="202" customFormat="1" hidden="1" x14ac:dyDescent="0.25">
      <c r="B83" s="109" t="s">
        <v>59</v>
      </c>
      <c r="C83" s="3"/>
      <c r="D83" s="3"/>
      <c r="E83" s="3"/>
      <c r="F83" s="3"/>
      <c r="G83" s="3"/>
      <c r="H83" s="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2:25" s="202" customFormat="1" hidden="1" x14ac:dyDescent="0.25">
      <c r="B84" s="206" t="s">
        <v>36</v>
      </c>
      <c r="C84" s="3">
        <v>0</v>
      </c>
      <c r="D84" s="3">
        <v>0</v>
      </c>
      <c r="E84" s="3">
        <v>0</v>
      </c>
      <c r="F84" s="3"/>
      <c r="G84" s="3"/>
      <c r="H84" s="3" t="e">
        <f>ROUND(H90*#REF!,1)</f>
        <v>#REF!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2:25" s="202" customFormat="1" hidden="1" x14ac:dyDescent="0.25">
      <c r="B85" s="206" t="s">
        <v>37</v>
      </c>
      <c r="C85" s="222"/>
      <c r="D85" s="222"/>
      <c r="E85" s="222"/>
      <c r="F85" s="222"/>
      <c r="G85" s="222"/>
      <c r="H85" s="3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2:25" s="202" customFormat="1" hidden="1" x14ac:dyDescent="0.25">
      <c r="B86" s="206" t="s">
        <v>38</v>
      </c>
      <c r="C86" s="163">
        <v>0</v>
      </c>
      <c r="D86" s="163">
        <v>0</v>
      </c>
      <c r="E86" s="163">
        <v>0</v>
      </c>
      <c r="F86" s="163"/>
      <c r="G86" s="163"/>
      <c r="H86" s="3" t="e">
        <f>ROUND(H92*#REF!,1)</f>
        <v>#REF!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2:25" s="202" customFormat="1" hidden="1" x14ac:dyDescent="0.25">
      <c r="B87" s="206" t="s">
        <v>56</v>
      </c>
      <c r="C87" s="3">
        <v>0</v>
      </c>
      <c r="D87" s="3">
        <v>0</v>
      </c>
      <c r="E87" s="3">
        <v>0</v>
      </c>
      <c r="F87" s="3"/>
      <c r="G87" s="3"/>
      <c r="H87" s="3" t="e">
        <f>ROUND(H93*#REF!,1)</f>
        <v>#REF!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2:25" s="202" customFormat="1" hidden="1" x14ac:dyDescent="0.25">
      <c r="B88" s="223"/>
      <c r="C88" s="3"/>
      <c r="D88" s="3"/>
      <c r="E88" s="3"/>
      <c r="F88" s="3"/>
      <c r="G88" s="3"/>
      <c r="H88" s="3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2:25" s="202" customFormat="1" hidden="1" x14ac:dyDescent="0.25">
      <c r="B89" s="109" t="s">
        <v>60</v>
      </c>
      <c r="C89" s="3">
        <v>3.6415000000000002</v>
      </c>
      <c r="D89" s="3">
        <v>3.6415000000000002</v>
      </c>
      <c r="E89" s="3">
        <v>3.6415000000000002</v>
      </c>
      <c r="F89" s="3"/>
      <c r="G89" s="3"/>
      <c r="H89" s="3">
        <v>3.6415000000000002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2:25" s="202" customFormat="1" hidden="1" x14ac:dyDescent="0.25">
      <c r="B90" s="206" t="s">
        <v>36</v>
      </c>
      <c r="C90" s="3">
        <v>0</v>
      </c>
      <c r="D90" s="3">
        <v>0</v>
      </c>
      <c r="E90" s="3">
        <v>0</v>
      </c>
      <c r="F90" s="3"/>
      <c r="G90" s="3"/>
      <c r="H90" s="3">
        <v>0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2:25" s="202" customFormat="1" hidden="1" x14ac:dyDescent="0.25">
      <c r="B91" s="206" t="s">
        <v>37</v>
      </c>
      <c r="C91" s="3">
        <v>0</v>
      </c>
      <c r="D91" s="3">
        <v>0</v>
      </c>
      <c r="E91" s="3">
        <v>0</v>
      </c>
      <c r="F91" s="3"/>
      <c r="G91" s="3"/>
      <c r="H91" s="3">
        <v>0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2:25" s="202" customFormat="1" hidden="1" x14ac:dyDescent="0.25">
      <c r="B92" s="206" t="s">
        <v>38</v>
      </c>
      <c r="C92" s="3"/>
      <c r="D92" s="3"/>
      <c r="E92" s="3"/>
      <c r="F92" s="3"/>
      <c r="G92" s="3"/>
      <c r="H92" s="109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2:25" s="202" customFormat="1" hidden="1" x14ac:dyDescent="0.25">
      <c r="B93" s="206" t="s">
        <v>56</v>
      </c>
      <c r="C93" s="109">
        <v>0</v>
      </c>
      <c r="D93" s="109">
        <v>0</v>
      </c>
      <c r="E93" s="109">
        <v>0</v>
      </c>
      <c r="F93" s="109"/>
      <c r="G93" s="109"/>
      <c r="H93" s="109">
        <v>0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2:25" s="202" customFormat="1" hidden="1" x14ac:dyDescent="0.25">
      <c r="B94" s="3"/>
      <c r="C94" s="109"/>
      <c r="D94" s="109"/>
      <c r="E94" s="109"/>
      <c r="F94" s="109"/>
      <c r="G94" s="109"/>
      <c r="H94" s="109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2:25" s="202" customFormat="1" hidden="1" x14ac:dyDescent="0.25">
      <c r="B95" s="3"/>
      <c r="C95" s="109"/>
      <c r="D95" s="109"/>
      <c r="E95" s="109"/>
      <c r="F95" s="109"/>
      <c r="G95" s="109"/>
      <c r="H95" s="109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2:25" s="202" customFormat="1" hidden="1" x14ac:dyDescent="0.25">
      <c r="B96" s="3" t="s">
        <v>61</v>
      </c>
      <c r="C96" s="109"/>
      <c r="D96" s="109"/>
      <c r="E96" s="109"/>
      <c r="F96" s="109"/>
      <c r="G96" s="109"/>
      <c r="H96" s="109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2:25" s="202" customFormat="1" hidden="1" x14ac:dyDescent="0.25">
      <c r="B97" s="206" t="s">
        <v>36</v>
      </c>
      <c r="C97" s="224">
        <v>0</v>
      </c>
      <c r="D97" s="224">
        <v>0</v>
      </c>
      <c r="E97" s="224">
        <v>0</v>
      </c>
      <c r="F97" s="224"/>
      <c r="G97" s="224"/>
      <c r="H97" s="109">
        <v>0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2:25" s="202" customFormat="1" hidden="1" x14ac:dyDescent="0.25">
      <c r="B98" s="206" t="s">
        <v>37</v>
      </c>
      <c r="C98" s="224">
        <v>0</v>
      </c>
      <c r="D98" s="224">
        <v>0</v>
      </c>
      <c r="E98" s="224">
        <v>0</v>
      </c>
      <c r="F98" s="224"/>
      <c r="G98" s="224"/>
      <c r="H98" s="109">
        <v>0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2:25" s="202" customFormat="1" hidden="1" x14ac:dyDescent="0.25">
      <c r="B99" s="206" t="s">
        <v>38</v>
      </c>
      <c r="C99" s="224">
        <v>0</v>
      </c>
      <c r="D99" s="224">
        <v>0</v>
      </c>
      <c r="E99" s="224">
        <v>0</v>
      </c>
      <c r="F99" s="224"/>
      <c r="G99" s="224"/>
      <c r="H99" s="109">
        <v>0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2:25" s="202" customFormat="1" hidden="1" x14ac:dyDescent="0.25">
      <c r="B100" s="206" t="s">
        <v>56</v>
      </c>
      <c r="C100" s="224">
        <v>0</v>
      </c>
      <c r="D100" s="224">
        <v>0</v>
      </c>
      <c r="E100" s="224">
        <v>0</v>
      </c>
      <c r="F100" s="224"/>
      <c r="G100" s="224"/>
      <c r="H100" s="109">
        <v>0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2:25" s="202" customFormat="1" hidden="1" x14ac:dyDescent="0.25">
      <c r="B101" s="3"/>
      <c r="C101" s="109"/>
      <c r="D101" s="109"/>
      <c r="E101" s="109"/>
      <c r="F101" s="109"/>
      <c r="G101" s="109"/>
      <c r="H101" s="109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2:25" s="202" customFormat="1" hidden="1" x14ac:dyDescent="0.25">
      <c r="B102" s="3"/>
      <c r="C102" s="109"/>
      <c r="D102" s="109"/>
      <c r="E102" s="109"/>
      <c r="F102" s="109"/>
      <c r="G102" s="109"/>
      <c r="H102" s="109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2:25" s="202" customFormat="1" hidden="1" x14ac:dyDescent="0.25">
      <c r="B103" s="3"/>
      <c r="C103" s="109"/>
      <c r="D103" s="109"/>
      <c r="E103" s="109"/>
      <c r="F103" s="109"/>
      <c r="G103" s="109"/>
      <c r="H103" s="109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2:25" s="202" customFormat="1" hidden="1" x14ac:dyDescent="0.25">
      <c r="B104" s="3"/>
      <c r="C104" s="109"/>
      <c r="D104" s="109"/>
      <c r="E104" s="109"/>
      <c r="F104" s="109"/>
      <c r="G104" s="109"/>
      <c r="H104" s="109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2:25" s="202" customFormat="1" x14ac:dyDescent="0.25">
      <c r="B105" s="3"/>
      <c r="C105" s="109"/>
      <c r="D105" s="109"/>
      <c r="E105" s="109"/>
      <c r="F105" s="109"/>
      <c r="G105" s="109"/>
      <c r="H105" s="109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2:25" s="202" customFormat="1" x14ac:dyDescent="0.25"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</sheetData>
  <mergeCells count="1">
    <mergeCell ref="B2:H2"/>
  </mergeCells>
  <printOptions horizontalCentered="1"/>
  <pageMargins left="0.5" right="0" top="0" bottom="0" header="0.25" footer="0.17"/>
  <pageSetup paperSize="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N94"/>
  <sheetViews>
    <sheetView showGridLines="0" zoomScaleNormal="100" zoomScaleSheetLayoutView="100" workbookViewId="0">
      <pane xSplit="2" ySplit="3" topLeftCell="C50" activePane="bottomRight" state="frozen"/>
      <selection activeCell="X2" sqref="X2"/>
      <selection pane="topRight" activeCell="X2" sqref="X2"/>
      <selection pane="bottomLeft" activeCell="X2" sqref="X2"/>
      <selection pane="bottomRight" activeCell="C1" sqref="C1:H1048576"/>
    </sheetView>
  </sheetViews>
  <sheetFormatPr defaultColWidth="9.140625" defaultRowHeight="12.75" x14ac:dyDescent="0.2"/>
  <cols>
    <col min="1" max="1" width="9.140625" style="14"/>
    <col min="2" max="2" width="28.7109375" style="3" customWidth="1"/>
    <col min="3" max="8" width="18.5703125" style="3" customWidth="1"/>
    <col min="9" max="9" width="13" style="3" customWidth="1"/>
    <col min="10" max="10" width="11.5703125" style="3" bestFit="1" customWidth="1"/>
    <col min="11" max="16384" width="9.140625" style="14"/>
  </cols>
  <sheetData>
    <row r="1" spans="2:11" ht="7.5" customHeight="1" x14ac:dyDescent="0.2"/>
    <row r="2" spans="2:11" ht="42" customHeight="1" thickBot="1" x14ac:dyDescent="0.25">
      <c r="B2" s="260" t="s">
        <v>34</v>
      </c>
      <c r="C2" s="260"/>
      <c r="D2" s="260"/>
      <c r="E2" s="260"/>
      <c r="F2" s="260"/>
      <c r="G2" s="260"/>
      <c r="H2" s="260"/>
    </row>
    <row r="3" spans="2:11" ht="26.25" customHeight="1" thickBot="1" x14ac:dyDescent="0.25">
      <c r="B3" s="255"/>
      <c r="C3" s="256" t="s">
        <v>2</v>
      </c>
      <c r="D3" s="256" t="s">
        <v>3</v>
      </c>
      <c r="E3" s="256" t="s">
        <v>4</v>
      </c>
      <c r="F3" s="256" t="s">
        <v>5</v>
      </c>
      <c r="G3" s="256" t="s">
        <v>6</v>
      </c>
      <c r="H3" s="257" t="s">
        <v>7</v>
      </c>
    </row>
    <row r="4" spans="2:11" ht="15" customHeight="1" x14ac:dyDescent="0.2">
      <c r="B4" s="144"/>
      <c r="C4" s="55"/>
      <c r="D4" s="55"/>
      <c r="E4" s="55"/>
      <c r="F4" s="55"/>
      <c r="G4" s="55"/>
      <c r="H4" s="145"/>
    </row>
    <row r="5" spans="2:11" ht="14.1" customHeight="1" x14ac:dyDescent="0.2">
      <c r="B5" s="146" t="s">
        <v>35</v>
      </c>
      <c r="C5" s="147"/>
      <c r="D5" s="147"/>
      <c r="E5" s="147"/>
      <c r="F5" s="147"/>
      <c r="G5" s="147"/>
      <c r="H5" s="148"/>
    </row>
    <row r="6" spans="2:11" ht="12.6" customHeight="1" x14ac:dyDescent="0.2">
      <c r="B6" s="149" t="s">
        <v>36</v>
      </c>
      <c r="C6" s="150">
        <v>386349</v>
      </c>
      <c r="D6" s="150">
        <v>398531</v>
      </c>
      <c r="E6" s="150">
        <v>412158</v>
      </c>
      <c r="F6" s="150">
        <v>418953</v>
      </c>
      <c r="G6" s="150">
        <v>414061</v>
      </c>
      <c r="H6" s="151">
        <v>426224</v>
      </c>
      <c r="I6" s="150"/>
      <c r="J6" s="150"/>
    </row>
    <row r="7" spans="2:11" ht="12.6" customHeight="1" x14ac:dyDescent="0.2">
      <c r="B7" s="149" t="s">
        <v>37</v>
      </c>
      <c r="C7" s="150">
        <v>2324601</v>
      </c>
      <c r="D7" s="150">
        <v>2451870</v>
      </c>
      <c r="E7" s="150">
        <v>2560672</v>
      </c>
      <c r="F7" s="150">
        <v>2597587</v>
      </c>
      <c r="G7" s="150">
        <v>2609267</v>
      </c>
      <c r="H7" s="151">
        <v>2567660</v>
      </c>
      <c r="I7" s="150"/>
      <c r="J7" s="150"/>
    </row>
    <row r="8" spans="2:11" ht="12.75" customHeight="1" x14ac:dyDescent="0.2">
      <c r="B8" s="149" t="s">
        <v>38</v>
      </c>
      <c r="C8" s="150">
        <v>86440</v>
      </c>
      <c r="D8" s="150">
        <v>86721</v>
      </c>
      <c r="E8" s="150">
        <v>89051</v>
      </c>
      <c r="F8" s="150">
        <v>95479</v>
      </c>
      <c r="G8" s="150">
        <v>110595</v>
      </c>
      <c r="H8" s="151">
        <v>116337</v>
      </c>
      <c r="I8" s="150"/>
      <c r="J8" s="150"/>
    </row>
    <row r="9" spans="2:11" ht="12.6" customHeight="1" x14ac:dyDescent="0.2">
      <c r="B9" s="149" t="s">
        <v>39</v>
      </c>
      <c r="C9" s="150">
        <v>357698</v>
      </c>
      <c r="D9" s="150">
        <v>363140</v>
      </c>
      <c r="E9" s="150">
        <v>367455</v>
      </c>
      <c r="F9" s="150">
        <v>369099</v>
      </c>
      <c r="G9" s="150">
        <v>371935</v>
      </c>
      <c r="H9" s="151">
        <v>375136</v>
      </c>
      <c r="I9" s="150"/>
      <c r="J9" s="150"/>
    </row>
    <row r="10" spans="2:11" ht="7.5" customHeight="1" x14ac:dyDescent="0.2">
      <c r="B10" s="152"/>
      <c r="C10" s="153"/>
      <c r="D10" s="153"/>
      <c r="E10" s="153"/>
      <c r="F10" s="153"/>
      <c r="G10" s="153"/>
      <c r="H10" s="154"/>
    </row>
    <row r="11" spans="2:11" ht="14.25" customHeight="1" thickBot="1" x14ac:dyDescent="0.25">
      <c r="B11" s="155" t="s">
        <v>40</v>
      </c>
      <c r="C11" s="156">
        <v>3155088</v>
      </c>
      <c r="D11" s="156">
        <v>3300262</v>
      </c>
      <c r="E11" s="156">
        <v>3429336</v>
      </c>
      <c r="F11" s="156">
        <f>SUM(F6:F9)</f>
        <v>3481118</v>
      </c>
      <c r="G11" s="156">
        <f>SUM(G6:G9)</f>
        <v>3505858</v>
      </c>
      <c r="H11" s="157">
        <f>SUM(H6:H9)</f>
        <v>3485357</v>
      </c>
      <c r="K11" s="100"/>
    </row>
    <row r="12" spans="2:11" ht="15" customHeight="1" x14ac:dyDescent="0.2">
      <c r="B12" s="146" t="s">
        <v>41</v>
      </c>
      <c r="C12" s="150"/>
      <c r="D12" s="150"/>
      <c r="E12" s="150"/>
      <c r="F12" s="150"/>
      <c r="G12" s="150"/>
      <c r="H12" s="151"/>
    </row>
    <row r="13" spans="2:11" ht="12.6" customHeight="1" x14ac:dyDescent="0.2">
      <c r="B13" s="149" t="s">
        <v>36</v>
      </c>
      <c r="C13" s="150">
        <v>813257</v>
      </c>
      <c r="D13" s="150">
        <v>804722</v>
      </c>
      <c r="E13" s="150">
        <v>803794</v>
      </c>
      <c r="F13" s="150">
        <v>784757</v>
      </c>
      <c r="G13" s="150">
        <v>779107</v>
      </c>
      <c r="H13" s="151">
        <v>753040</v>
      </c>
    </row>
    <row r="14" spans="2:11" ht="12.6" customHeight="1" x14ac:dyDescent="0.2">
      <c r="B14" s="149" t="s">
        <v>37</v>
      </c>
      <c r="C14" s="150">
        <v>62407561</v>
      </c>
      <c r="D14" s="150">
        <v>65744571</v>
      </c>
      <c r="E14" s="150">
        <v>67673854</v>
      </c>
      <c r="F14" s="150">
        <v>68193839</v>
      </c>
      <c r="G14" s="150">
        <v>68958137</v>
      </c>
      <c r="H14" s="151">
        <v>69027143</v>
      </c>
    </row>
    <row r="15" spans="2:11" ht="12.6" customHeight="1" x14ac:dyDescent="0.2">
      <c r="B15" s="149" t="s">
        <v>39</v>
      </c>
      <c r="C15" s="150">
        <v>77162</v>
      </c>
      <c r="D15" s="159">
        <v>0</v>
      </c>
      <c r="E15" s="159">
        <v>0</v>
      </c>
      <c r="F15" s="159">
        <v>0</v>
      </c>
      <c r="G15" s="159">
        <v>0</v>
      </c>
      <c r="H15" s="160">
        <v>0</v>
      </c>
    </row>
    <row r="16" spans="2:11" ht="5.0999999999999996" customHeight="1" x14ac:dyDescent="0.2">
      <c r="B16" s="149"/>
      <c r="C16" s="150"/>
      <c r="D16" s="150"/>
      <c r="E16" s="150"/>
      <c r="F16" s="150"/>
      <c r="G16" s="150"/>
      <c r="H16" s="151"/>
    </row>
    <row r="17" spans="2:14" ht="13.5" thickBot="1" x14ac:dyDescent="0.25">
      <c r="B17" s="155" t="s">
        <v>40</v>
      </c>
      <c r="C17" s="156">
        <v>63297980</v>
      </c>
      <c r="D17" s="156">
        <v>66549293</v>
      </c>
      <c r="E17" s="156">
        <v>68477648</v>
      </c>
      <c r="F17" s="156">
        <f>SUM(F13:F15)</f>
        <v>68978596</v>
      </c>
      <c r="G17" s="156">
        <f>SUM(G13:G15)</f>
        <v>69737244</v>
      </c>
      <c r="H17" s="157">
        <f>SUM(H13:H15)</f>
        <v>69780183</v>
      </c>
    </row>
    <row r="18" spans="2:14" s="164" customFormat="1" ht="13.5" customHeight="1" x14ac:dyDescent="0.2">
      <c r="B18" s="161" t="s">
        <v>42</v>
      </c>
      <c r="C18" s="158"/>
      <c r="D18" s="158"/>
      <c r="E18" s="158"/>
      <c r="F18" s="158"/>
      <c r="G18" s="158"/>
      <c r="H18" s="162"/>
      <c r="I18" s="163"/>
      <c r="J18" s="163"/>
    </row>
    <row r="19" spans="2:14" ht="15" customHeight="1" thickBot="1" x14ac:dyDescent="0.25">
      <c r="B19" s="155" t="s">
        <v>37</v>
      </c>
      <c r="C19" s="156">
        <v>12301895</v>
      </c>
      <c r="D19" s="156">
        <v>11187176</v>
      </c>
      <c r="E19" s="156">
        <v>10968261</v>
      </c>
      <c r="F19" s="156">
        <v>10631010</v>
      </c>
      <c r="G19" s="156">
        <v>10793583</v>
      </c>
      <c r="H19" s="157">
        <v>10697288</v>
      </c>
    </row>
    <row r="20" spans="2:14" ht="14.25" customHeight="1" x14ac:dyDescent="0.2">
      <c r="B20" s="146" t="s">
        <v>43</v>
      </c>
      <c r="C20" s="150"/>
      <c r="D20" s="150"/>
      <c r="E20" s="150"/>
      <c r="F20" s="150"/>
      <c r="G20" s="150"/>
      <c r="H20" s="151"/>
    </row>
    <row r="21" spans="2:14" ht="12.6" customHeight="1" x14ac:dyDescent="0.2">
      <c r="B21" s="149" t="s">
        <v>36</v>
      </c>
      <c r="C21" s="150">
        <v>196142</v>
      </c>
      <c r="D21" s="150">
        <v>199206</v>
      </c>
      <c r="E21" s="150">
        <v>202025.99999999997</v>
      </c>
      <c r="F21" s="150">
        <v>204852</v>
      </c>
      <c r="G21" s="150">
        <v>206259</v>
      </c>
      <c r="H21" s="151">
        <v>209695.00000000006</v>
      </c>
    </row>
    <row r="22" spans="2:14" ht="12.6" customHeight="1" x14ac:dyDescent="0.2">
      <c r="B22" s="149" t="s">
        <v>37</v>
      </c>
      <c r="C22" s="150">
        <v>2347908</v>
      </c>
      <c r="D22" s="150">
        <v>2457075</v>
      </c>
      <c r="E22" s="150">
        <v>2488703.9999999995</v>
      </c>
      <c r="F22" s="150">
        <v>2494656.9999999991</v>
      </c>
      <c r="G22" s="150">
        <v>2510969</v>
      </c>
      <c r="H22" s="151">
        <v>2516975.0000000005</v>
      </c>
    </row>
    <row r="23" spans="2:14" ht="11.45" hidden="1" customHeight="1" x14ac:dyDescent="0.2">
      <c r="B23" s="149" t="s">
        <v>38</v>
      </c>
      <c r="C23" s="150"/>
      <c r="D23" s="150"/>
      <c r="E23" s="150"/>
      <c r="F23" s="150"/>
      <c r="G23" s="150"/>
      <c r="H23" s="151"/>
    </row>
    <row r="24" spans="2:14" ht="11.45" customHeight="1" x14ac:dyDescent="0.2">
      <c r="B24" s="149" t="s">
        <v>39</v>
      </c>
      <c r="C24" s="150">
        <v>57654</v>
      </c>
      <c r="D24" s="150">
        <v>58435</v>
      </c>
      <c r="E24" s="150">
        <v>62410</v>
      </c>
      <c r="F24" s="150">
        <v>66886</v>
      </c>
      <c r="G24" s="150">
        <v>70770.999999999985</v>
      </c>
      <c r="H24" s="151">
        <v>75738.000000000029</v>
      </c>
    </row>
    <row r="25" spans="2:14" ht="5.0999999999999996" customHeight="1" x14ac:dyDescent="0.2">
      <c r="B25" s="149"/>
      <c r="C25" s="150"/>
      <c r="D25" s="150"/>
      <c r="E25" s="150"/>
      <c r="F25" s="150"/>
      <c r="G25" s="150"/>
      <c r="H25" s="151"/>
    </row>
    <row r="26" spans="2:14" ht="13.5" thickBot="1" x14ac:dyDescent="0.25">
      <c r="B26" s="155" t="s">
        <v>40</v>
      </c>
      <c r="C26" s="156">
        <v>2601704</v>
      </c>
      <c r="D26" s="156">
        <v>2714716</v>
      </c>
      <c r="E26" s="156">
        <v>2753139.9999999995</v>
      </c>
      <c r="F26" s="156">
        <f>SUM(F21:F24)</f>
        <v>2766394.9999999991</v>
      </c>
      <c r="G26" s="156">
        <f>SUM(G21:G24)</f>
        <v>2787999</v>
      </c>
      <c r="H26" s="157">
        <f>SUM(H21:H24)</f>
        <v>2802408.0000000005</v>
      </c>
    </row>
    <row r="27" spans="2:14" ht="15.75" customHeight="1" x14ac:dyDescent="0.2">
      <c r="B27" s="165" t="s">
        <v>44</v>
      </c>
      <c r="C27" s="166"/>
      <c r="D27" s="166"/>
      <c r="E27" s="166"/>
      <c r="F27" s="166"/>
      <c r="G27" s="166"/>
      <c r="H27" s="167"/>
    </row>
    <row r="28" spans="2:14" ht="17.25" customHeight="1" thickBot="1" x14ac:dyDescent="0.25">
      <c r="B28" s="168" t="s">
        <v>37</v>
      </c>
      <c r="C28" s="169">
        <v>2236194</v>
      </c>
      <c r="D28" s="169">
        <v>3444587</v>
      </c>
      <c r="E28" s="170">
        <v>3951566</v>
      </c>
      <c r="F28" s="169">
        <v>4766983</v>
      </c>
      <c r="G28" s="171">
        <v>5817872</v>
      </c>
      <c r="H28" s="157">
        <v>6903818</v>
      </c>
    </row>
    <row r="29" spans="2:14" ht="17.25" customHeight="1" x14ac:dyDescent="0.2">
      <c r="B29" s="172" t="s">
        <v>45</v>
      </c>
      <c r="C29" s="158"/>
      <c r="D29" s="158"/>
      <c r="E29" s="158"/>
      <c r="F29" s="158"/>
      <c r="G29" s="158"/>
      <c r="H29" s="154"/>
    </row>
    <row r="30" spans="2:14" x14ac:dyDescent="0.2">
      <c r="B30" s="173" t="s">
        <v>40</v>
      </c>
      <c r="C30" s="175">
        <v>278900</v>
      </c>
      <c r="D30" s="175">
        <v>135278.19717421872</v>
      </c>
      <c r="E30" s="175">
        <v>122397</v>
      </c>
      <c r="F30" s="175">
        <v>116401</v>
      </c>
      <c r="G30" s="175">
        <v>116401</v>
      </c>
      <c r="H30" s="176">
        <v>130689</v>
      </c>
    </row>
    <row r="31" spans="2:14" ht="5.25" customHeight="1" x14ac:dyDescent="0.2">
      <c r="B31" s="149"/>
      <c r="C31" s="158"/>
      <c r="D31" s="158"/>
      <c r="E31" s="158"/>
      <c r="F31" s="158"/>
      <c r="G31" s="158"/>
      <c r="H31" s="154"/>
    </row>
    <row r="32" spans="2:14" s="3" customFormat="1" ht="12" customHeight="1" x14ac:dyDescent="0.2">
      <c r="B32" s="177" t="s">
        <v>26</v>
      </c>
      <c r="C32" s="178"/>
      <c r="D32" s="178"/>
      <c r="E32" s="178"/>
      <c r="F32" s="178"/>
      <c r="G32" s="178"/>
      <c r="H32" s="179"/>
      <c r="K32" s="14"/>
      <c r="L32" s="14"/>
      <c r="M32" s="14"/>
      <c r="N32" s="14"/>
    </row>
    <row r="33" spans="2:14" s="3" customFormat="1" ht="11.45" customHeight="1" x14ac:dyDescent="0.2">
      <c r="B33" s="180" t="s">
        <v>36</v>
      </c>
      <c r="C33" s="181">
        <f t="shared" ref="C33:E33" si="0">+C40+C47+C53+C58+C60+C66</f>
        <v>1310453</v>
      </c>
      <c r="D33" s="181">
        <f t="shared" si="0"/>
        <v>1335197</v>
      </c>
      <c r="E33" s="181">
        <f t="shared" si="0"/>
        <v>1359127</v>
      </c>
      <c r="F33" s="181">
        <f>+F40+F47+F53+F58+F60+F66</f>
        <v>1361143</v>
      </c>
      <c r="G33" s="181">
        <f>+G40+G47+G53+G58+G60+G66</f>
        <v>1389576.7727777078</v>
      </c>
      <c r="H33" s="182">
        <f>+H40+H47+H53+H58+H60+H66</f>
        <v>1432985</v>
      </c>
      <c r="K33" s="14"/>
      <c r="L33" s="14"/>
      <c r="M33" s="14"/>
      <c r="N33" s="14"/>
    </row>
    <row r="34" spans="2:14" s="3" customFormat="1" ht="11.45" customHeight="1" x14ac:dyDescent="0.2">
      <c r="B34" s="180" t="s">
        <v>37</v>
      </c>
      <c r="C34" s="181">
        <f t="shared" ref="C34:E34" si="1">+C41+C48+C54+C61+C67</f>
        <v>19865349</v>
      </c>
      <c r="D34" s="181">
        <f t="shared" si="1"/>
        <v>19965100</v>
      </c>
      <c r="E34" s="181">
        <f t="shared" si="1"/>
        <v>20861346.273953408</v>
      </c>
      <c r="F34" s="181">
        <f>+F41+F48+F54+F61+F67</f>
        <v>21108523</v>
      </c>
      <c r="G34" s="181">
        <f>+G41+G48+G54+G61+G67</f>
        <v>20915900</v>
      </c>
      <c r="H34" s="182">
        <f>+H41+H48+H54+H61+H67</f>
        <v>20958729</v>
      </c>
      <c r="K34" s="14"/>
      <c r="L34" s="14"/>
      <c r="M34" s="14"/>
      <c r="N34" s="14"/>
    </row>
    <row r="35" spans="2:14" s="3" customFormat="1" ht="11.45" customHeight="1" x14ac:dyDescent="0.2">
      <c r="B35" s="180" t="s">
        <v>38</v>
      </c>
      <c r="C35" s="181">
        <f t="shared" ref="C35:E35" si="2">+C42+C62+C55</f>
        <v>2006832.9999999998</v>
      </c>
      <c r="D35" s="181">
        <f t="shared" si="2"/>
        <v>2135301</v>
      </c>
      <c r="E35" s="181">
        <f t="shared" si="2"/>
        <v>1791218.7260465904</v>
      </c>
      <c r="F35" s="181">
        <f>+F42+F62+F55</f>
        <v>1475190</v>
      </c>
      <c r="G35" s="181">
        <f>+G42+G62+G55</f>
        <v>1496485.5545955652</v>
      </c>
      <c r="H35" s="182">
        <f>+H42+H62+H55</f>
        <v>1693450</v>
      </c>
      <c r="K35" s="14"/>
      <c r="L35" s="14"/>
      <c r="M35" s="14"/>
      <c r="N35" s="14"/>
    </row>
    <row r="36" spans="2:14" s="3" customFormat="1" ht="11.45" customHeight="1" x14ac:dyDescent="0.2">
      <c r="B36" s="180" t="s">
        <v>39</v>
      </c>
      <c r="C36" s="181">
        <f t="shared" ref="C36:E36" si="3">+C49</f>
        <v>28996.000000000004</v>
      </c>
      <c r="D36" s="181">
        <f t="shared" si="3"/>
        <v>35253</v>
      </c>
      <c r="E36" s="181">
        <f t="shared" si="3"/>
        <v>38428</v>
      </c>
      <c r="F36" s="181">
        <f>+F49</f>
        <v>41225</v>
      </c>
      <c r="G36" s="181">
        <f>+G49</f>
        <v>46159</v>
      </c>
      <c r="H36" s="182">
        <f>+H49</f>
        <v>50989</v>
      </c>
      <c r="K36" s="14"/>
      <c r="L36" s="14"/>
      <c r="M36" s="14"/>
      <c r="N36" s="14"/>
    </row>
    <row r="37" spans="2:14" s="3" customFormat="1" ht="5.0999999999999996" customHeight="1" x14ac:dyDescent="0.2">
      <c r="B37" s="180"/>
      <c r="C37" s="181"/>
      <c r="D37" s="181"/>
      <c r="E37" s="181"/>
      <c r="F37" s="181"/>
      <c r="G37" s="181"/>
      <c r="H37" s="182"/>
      <c r="K37" s="14"/>
      <c r="L37" s="14"/>
      <c r="M37" s="14"/>
      <c r="N37" s="14"/>
    </row>
    <row r="38" spans="2:14" s="3" customFormat="1" x14ac:dyDescent="0.2">
      <c r="B38" s="183" t="s">
        <v>40</v>
      </c>
      <c r="C38" s="184">
        <f t="shared" ref="C38:H38" si="4">+C33+C34+C35+C36</f>
        <v>23211631</v>
      </c>
      <c r="D38" s="184">
        <f t="shared" si="4"/>
        <v>23470851</v>
      </c>
      <c r="E38" s="184">
        <f t="shared" si="4"/>
        <v>24050120</v>
      </c>
      <c r="F38" s="184">
        <f t="shared" si="4"/>
        <v>23986081</v>
      </c>
      <c r="G38" s="184">
        <f t="shared" si="4"/>
        <v>23848121.32737327</v>
      </c>
      <c r="H38" s="185">
        <f t="shared" si="4"/>
        <v>24136153</v>
      </c>
      <c r="K38" s="14"/>
      <c r="L38" s="14"/>
      <c r="M38" s="14"/>
      <c r="N38" s="14"/>
    </row>
    <row r="39" spans="2:14" s="3" customFormat="1" ht="12.75" customHeight="1" x14ac:dyDescent="0.2">
      <c r="B39" s="146" t="s">
        <v>46</v>
      </c>
      <c r="C39" s="186"/>
      <c r="D39" s="186"/>
      <c r="E39" s="186"/>
      <c r="F39" s="186"/>
      <c r="G39" s="186"/>
      <c r="H39" s="187"/>
      <c r="K39" s="14"/>
      <c r="L39" s="14"/>
      <c r="M39" s="14"/>
      <c r="N39" s="14"/>
    </row>
    <row r="40" spans="2:14" s="3" customFormat="1" ht="12.6" customHeight="1" x14ac:dyDescent="0.2">
      <c r="B40" s="149" t="s">
        <v>36</v>
      </c>
      <c r="C40" s="150">
        <v>273670</v>
      </c>
      <c r="D40" s="150">
        <v>274181</v>
      </c>
      <c r="E40" s="150">
        <v>278620</v>
      </c>
      <c r="F40" s="150">
        <v>275832</v>
      </c>
      <c r="G40" s="150">
        <v>285699</v>
      </c>
      <c r="H40" s="151">
        <v>303210</v>
      </c>
      <c r="K40" s="14"/>
      <c r="L40" s="14"/>
      <c r="M40" s="14"/>
      <c r="N40" s="14"/>
    </row>
    <row r="41" spans="2:14" s="3" customFormat="1" ht="12.6" customHeight="1" x14ac:dyDescent="0.2">
      <c r="B41" s="149" t="s">
        <v>37</v>
      </c>
      <c r="C41" s="150">
        <v>2103461</v>
      </c>
      <c r="D41" s="150">
        <v>1999538</v>
      </c>
      <c r="E41" s="150">
        <v>1990188</v>
      </c>
      <c r="F41" s="150">
        <v>1842841</v>
      </c>
      <c r="G41" s="150">
        <v>1691673</v>
      </c>
      <c r="H41" s="151">
        <v>1640011</v>
      </c>
      <c r="K41" s="14"/>
      <c r="L41" s="14"/>
      <c r="M41" s="14"/>
      <c r="N41" s="14"/>
    </row>
    <row r="42" spans="2:14" s="3" customFormat="1" ht="12.6" customHeight="1" x14ac:dyDescent="0.2">
      <c r="B42" s="149" t="s">
        <v>38</v>
      </c>
      <c r="C42" s="150">
        <v>138000</v>
      </c>
      <c r="D42" s="150">
        <v>193167</v>
      </c>
      <c r="E42" s="150">
        <v>240291</v>
      </c>
      <c r="F42" s="150">
        <v>263181</v>
      </c>
      <c r="G42" s="150">
        <v>291357</v>
      </c>
      <c r="H42" s="151">
        <v>435366.99999999994</v>
      </c>
      <c r="K42" s="14"/>
      <c r="L42" s="14"/>
      <c r="M42" s="14"/>
      <c r="N42" s="14"/>
    </row>
    <row r="43" spans="2:14" s="3" customFormat="1" ht="12.6" hidden="1" customHeight="1" x14ac:dyDescent="0.2">
      <c r="B43" s="149" t="s">
        <v>39</v>
      </c>
      <c r="C43" s="150"/>
      <c r="D43" s="150"/>
      <c r="E43" s="150"/>
      <c r="F43" s="150"/>
      <c r="G43" s="150"/>
      <c r="H43" s="151"/>
      <c r="K43" s="14"/>
      <c r="L43" s="14"/>
      <c r="M43" s="14"/>
      <c r="N43" s="14"/>
    </row>
    <row r="44" spans="2:14" s="3" customFormat="1" ht="5.0999999999999996" customHeight="1" x14ac:dyDescent="0.2">
      <c r="B44" s="149"/>
      <c r="C44" s="150"/>
      <c r="D44" s="150"/>
      <c r="E44" s="150"/>
      <c r="F44" s="150"/>
      <c r="G44" s="150"/>
      <c r="H44" s="151"/>
      <c r="K44" s="14"/>
      <c r="L44" s="14"/>
      <c r="M44" s="14"/>
      <c r="N44" s="14"/>
    </row>
    <row r="45" spans="2:14" s="3" customFormat="1" x14ac:dyDescent="0.2">
      <c r="B45" s="188" t="s">
        <v>40</v>
      </c>
      <c r="C45" s="174">
        <v>2515131</v>
      </c>
      <c r="D45" s="174">
        <v>2466886</v>
      </c>
      <c r="E45" s="174">
        <v>2509099</v>
      </c>
      <c r="F45" s="174">
        <f>SUM(F40:F42)</f>
        <v>2381854</v>
      </c>
      <c r="G45" s="174">
        <f>SUM(G40:G42)</f>
        <v>2268729</v>
      </c>
      <c r="H45" s="189">
        <f>SUM(H40:H42)</f>
        <v>2378588</v>
      </c>
      <c r="K45" s="14"/>
      <c r="L45" s="14"/>
      <c r="M45" s="14"/>
      <c r="N45" s="14"/>
    </row>
    <row r="46" spans="2:14" s="3" customFormat="1" ht="14.25" customHeight="1" x14ac:dyDescent="0.2">
      <c r="B46" s="146" t="s">
        <v>47</v>
      </c>
      <c r="C46" s="150"/>
      <c r="D46" s="150"/>
      <c r="E46" s="150"/>
      <c r="F46" s="150"/>
      <c r="G46" s="150"/>
      <c r="H46" s="151"/>
      <c r="K46" s="14"/>
      <c r="L46" s="14"/>
      <c r="M46" s="14"/>
      <c r="N46" s="14"/>
    </row>
    <row r="47" spans="2:14" s="3" customFormat="1" ht="12.6" customHeight="1" x14ac:dyDescent="0.2">
      <c r="B47" s="149" t="s">
        <v>36</v>
      </c>
      <c r="C47" s="150">
        <v>308072</v>
      </c>
      <c r="D47" s="150">
        <v>316836</v>
      </c>
      <c r="E47" s="150">
        <v>320553</v>
      </c>
      <c r="F47" s="150">
        <v>331092</v>
      </c>
      <c r="G47" s="150">
        <v>338498</v>
      </c>
      <c r="H47" s="151">
        <v>350672</v>
      </c>
      <c r="K47" s="14"/>
      <c r="L47" s="14"/>
      <c r="M47" s="14"/>
      <c r="N47" s="14"/>
    </row>
    <row r="48" spans="2:14" s="3" customFormat="1" ht="12.6" customHeight="1" x14ac:dyDescent="0.2">
      <c r="B48" s="149" t="s">
        <v>37</v>
      </c>
      <c r="C48" s="150">
        <v>7215366</v>
      </c>
      <c r="D48" s="150">
        <v>7076290</v>
      </c>
      <c r="E48" s="150">
        <v>6940641</v>
      </c>
      <c r="F48" s="150">
        <v>7135698</v>
      </c>
      <c r="G48" s="150">
        <v>7106572.0000000009</v>
      </c>
      <c r="H48" s="151">
        <v>7099530</v>
      </c>
      <c r="K48" s="14"/>
      <c r="L48" s="14"/>
      <c r="M48" s="14"/>
      <c r="N48" s="14"/>
    </row>
    <row r="49" spans="2:14" s="3" customFormat="1" ht="12" customHeight="1" x14ac:dyDescent="0.2">
      <c r="B49" s="149" t="s">
        <v>39</v>
      </c>
      <c r="C49" s="150">
        <v>28996.000000000004</v>
      </c>
      <c r="D49" s="150">
        <v>35253</v>
      </c>
      <c r="E49" s="150">
        <v>38428</v>
      </c>
      <c r="F49" s="150">
        <v>41225</v>
      </c>
      <c r="G49" s="150">
        <v>46159</v>
      </c>
      <c r="H49" s="151">
        <v>50989</v>
      </c>
      <c r="K49" s="14"/>
      <c r="L49" s="14"/>
      <c r="M49" s="14"/>
      <c r="N49" s="14"/>
    </row>
    <row r="50" spans="2:14" s="3" customFormat="1" ht="4.5" customHeight="1" x14ac:dyDescent="0.2">
      <c r="B50" s="149"/>
      <c r="C50" s="150"/>
      <c r="D50" s="150"/>
      <c r="E50" s="150"/>
      <c r="F50" s="150"/>
      <c r="G50" s="150"/>
      <c r="H50" s="151"/>
      <c r="K50" s="14"/>
      <c r="L50" s="14"/>
      <c r="M50" s="14"/>
      <c r="N50" s="14"/>
    </row>
    <row r="51" spans="2:14" s="3" customFormat="1" ht="14.25" customHeight="1" x14ac:dyDescent="0.2">
      <c r="B51" s="188" t="s">
        <v>40</v>
      </c>
      <c r="C51" s="174">
        <v>7552434</v>
      </c>
      <c r="D51" s="174">
        <f>SUM(D47:D49)</f>
        <v>7428379</v>
      </c>
      <c r="E51" s="174">
        <v>7299622</v>
      </c>
      <c r="F51" s="174">
        <f>SUM(F47:F49)</f>
        <v>7508015</v>
      </c>
      <c r="G51" s="174">
        <f>SUM(G47:G49)</f>
        <v>7491229.0000000009</v>
      </c>
      <c r="H51" s="189">
        <f>SUM(H47:H49)</f>
        <v>7501191</v>
      </c>
      <c r="K51" s="14"/>
      <c r="L51" s="14"/>
      <c r="M51" s="14"/>
      <c r="N51" s="14"/>
    </row>
    <row r="52" spans="2:14" s="3" customFormat="1" ht="13.5" customHeight="1" x14ac:dyDescent="0.2">
      <c r="B52" s="146" t="s">
        <v>48</v>
      </c>
      <c r="C52" s="186"/>
      <c r="D52" s="186"/>
      <c r="E52" s="186"/>
      <c r="F52" s="186"/>
      <c r="G52" s="186"/>
      <c r="H52" s="187"/>
      <c r="K52" s="14"/>
      <c r="L52" s="14"/>
      <c r="M52" s="14"/>
      <c r="N52" s="14"/>
    </row>
    <row r="53" spans="2:14" s="3" customFormat="1" ht="12.6" customHeight="1" x14ac:dyDescent="0.2">
      <c r="B53" s="149" t="s">
        <v>36</v>
      </c>
      <c r="C53" s="159">
        <v>671371</v>
      </c>
      <c r="D53" s="159">
        <v>682651.99999999988</v>
      </c>
      <c r="E53" s="150">
        <v>693842</v>
      </c>
      <c r="F53" s="150">
        <v>686570.99999999988</v>
      </c>
      <c r="G53" s="150">
        <v>691365.7727777079</v>
      </c>
      <c r="H53" s="151">
        <v>700717</v>
      </c>
      <c r="K53" s="14"/>
      <c r="L53" s="14"/>
      <c r="M53" s="14"/>
      <c r="N53" s="14"/>
    </row>
    <row r="54" spans="2:14" s="3" customFormat="1" ht="12.6" customHeight="1" x14ac:dyDescent="0.2">
      <c r="B54" s="149" t="s">
        <v>37</v>
      </c>
      <c r="C54" s="159">
        <v>9717144</v>
      </c>
      <c r="D54" s="150">
        <v>10038305</v>
      </c>
      <c r="E54" s="150">
        <v>11035703.273953408</v>
      </c>
      <c r="F54" s="150">
        <v>11192401</v>
      </c>
      <c r="G54" s="150">
        <v>11168368</v>
      </c>
      <c r="H54" s="151">
        <v>11251584</v>
      </c>
      <c r="K54" s="14"/>
      <c r="L54" s="14"/>
      <c r="M54" s="14"/>
      <c r="N54" s="14"/>
    </row>
    <row r="55" spans="2:14" s="3" customFormat="1" x14ac:dyDescent="0.2">
      <c r="B55" s="149" t="s">
        <v>38</v>
      </c>
      <c r="C55" s="159">
        <v>1836018.9999999998</v>
      </c>
      <c r="D55" s="150">
        <v>1909314</v>
      </c>
      <c r="E55" s="150">
        <v>1519868.7260465904</v>
      </c>
      <c r="F55" s="150">
        <v>1182497</v>
      </c>
      <c r="G55" s="150">
        <v>1177498.5545955652</v>
      </c>
      <c r="H55" s="151">
        <v>1231708</v>
      </c>
      <c r="K55" s="14"/>
      <c r="L55" s="14"/>
      <c r="M55" s="14"/>
      <c r="N55" s="14"/>
    </row>
    <row r="56" spans="2:14" s="3" customFormat="1" ht="14.25" customHeight="1" x14ac:dyDescent="0.2">
      <c r="B56" s="188" t="s">
        <v>40</v>
      </c>
      <c r="C56" s="174">
        <v>12224534</v>
      </c>
      <c r="D56" s="174">
        <v>12630271</v>
      </c>
      <c r="E56" s="174">
        <v>13249413.999999998</v>
      </c>
      <c r="F56" s="174">
        <f>SUM(F53:F55)</f>
        <v>13061469</v>
      </c>
      <c r="G56" s="174">
        <f>SUM(G53:G55)</f>
        <v>13037232.327373274</v>
      </c>
      <c r="H56" s="189">
        <f>SUM(H53:H55)</f>
        <v>13184009</v>
      </c>
      <c r="K56" s="14"/>
      <c r="L56" s="14"/>
      <c r="M56" s="14"/>
      <c r="N56" s="14"/>
    </row>
    <row r="57" spans="2:14" s="3" customFormat="1" ht="3.75" hidden="1" customHeight="1" x14ac:dyDescent="0.2">
      <c r="B57" s="172"/>
      <c r="C57" s="150"/>
      <c r="D57" s="150"/>
      <c r="E57" s="150"/>
      <c r="F57" s="150"/>
      <c r="G57" s="150"/>
      <c r="H57" s="151"/>
      <c r="K57" s="14"/>
      <c r="L57" s="14"/>
      <c r="M57" s="14"/>
      <c r="N57" s="14"/>
    </row>
    <row r="58" spans="2:14" s="3" customFormat="1" ht="0.75" customHeight="1" x14ac:dyDescent="0.2">
      <c r="B58" s="173"/>
      <c r="C58" s="175"/>
      <c r="D58" s="175"/>
      <c r="E58" s="175"/>
      <c r="F58" s="175"/>
      <c r="G58" s="175"/>
      <c r="H58" s="176"/>
      <c r="K58" s="14"/>
      <c r="L58" s="14"/>
      <c r="M58" s="14"/>
      <c r="N58" s="14"/>
    </row>
    <row r="59" spans="2:14" s="3" customFormat="1" ht="12" customHeight="1" x14ac:dyDescent="0.2">
      <c r="B59" s="146" t="s">
        <v>49</v>
      </c>
      <c r="C59" s="150"/>
      <c r="D59" s="150"/>
      <c r="E59" s="150"/>
      <c r="F59" s="150"/>
      <c r="G59" s="150"/>
      <c r="H59" s="151"/>
      <c r="K59" s="14"/>
      <c r="L59" s="14"/>
      <c r="M59" s="14"/>
      <c r="N59" s="14"/>
    </row>
    <row r="60" spans="2:14" s="3" customFormat="1" ht="12.6" customHeight="1" x14ac:dyDescent="0.2">
      <c r="B60" s="149" t="s">
        <v>36</v>
      </c>
      <c r="C60" s="150">
        <v>18708.999999999996</v>
      </c>
      <c r="D60" s="150">
        <v>19668.000000000004</v>
      </c>
      <c r="E60" s="150">
        <v>21132.000000000004</v>
      </c>
      <c r="F60" s="150">
        <v>21269.000000000007</v>
      </c>
      <c r="G60" s="150">
        <v>22613.000000000004</v>
      </c>
      <c r="H60" s="151">
        <v>23621.000000000004</v>
      </c>
      <c r="K60" s="14"/>
      <c r="L60" s="14"/>
      <c r="M60" s="14"/>
      <c r="N60" s="14"/>
    </row>
    <row r="61" spans="2:14" s="3" customFormat="1" ht="12.6" customHeight="1" x14ac:dyDescent="0.2">
      <c r="B61" s="149" t="s">
        <v>37</v>
      </c>
      <c r="C61" s="150">
        <v>247234.99999999997</v>
      </c>
      <c r="D61" s="150">
        <v>264374</v>
      </c>
      <c r="E61" s="150">
        <v>278842</v>
      </c>
      <c r="F61" s="150">
        <v>288857</v>
      </c>
      <c r="G61" s="150">
        <v>299474</v>
      </c>
      <c r="H61" s="151">
        <v>313731</v>
      </c>
      <c r="K61" s="14"/>
      <c r="L61" s="14"/>
      <c r="M61" s="14"/>
      <c r="N61" s="14"/>
    </row>
    <row r="62" spans="2:14" s="3" customFormat="1" ht="12.6" customHeight="1" x14ac:dyDescent="0.2">
      <c r="B62" s="149" t="s">
        <v>38</v>
      </c>
      <c r="C62" s="150">
        <v>32814.000000000015</v>
      </c>
      <c r="D62" s="150">
        <v>32819.999999999985</v>
      </c>
      <c r="E62" s="150">
        <v>31058.999999999982</v>
      </c>
      <c r="F62" s="150">
        <v>29511.999999999982</v>
      </c>
      <c r="G62" s="150">
        <v>27629.999999999982</v>
      </c>
      <c r="H62" s="151">
        <v>26375</v>
      </c>
      <c r="K62" s="14"/>
      <c r="L62" s="14"/>
      <c r="M62" s="14"/>
      <c r="N62" s="14"/>
    </row>
    <row r="63" spans="2:14" s="3" customFormat="1" ht="5.0999999999999996" customHeight="1" x14ac:dyDescent="0.2">
      <c r="B63" s="149"/>
      <c r="C63" s="150"/>
      <c r="D63" s="150"/>
      <c r="E63" s="150"/>
      <c r="F63" s="150"/>
      <c r="G63" s="150"/>
      <c r="H63" s="151"/>
      <c r="K63" s="14"/>
      <c r="L63" s="14"/>
      <c r="M63" s="14"/>
      <c r="N63" s="14"/>
    </row>
    <row r="64" spans="2:14" x14ac:dyDescent="0.2">
      <c r="B64" s="188" t="s">
        <v>40</v>
      </c>
      <c r="C64" s="153">
        <v>298757.99999999994</v>
      </c>
      <c r="D64" s="153">
        <v>316862</v>
      </c>
      <c r="E64" s="153">
        <v>331033</v>
      </c>
      <c r="F64" s="153">
        <f>SUM(F60:F62)</f>
        <v>339638</v>
      </c>
      <c r="G64" s="153">
        <f>SUM(G60:G62)</f>
        <v>349717</v>
      </c>
      <c r="H64" s="154">
        <f>SUM(H60:H62)</f>
        <v>363727</v>
      </c>
    </row>
    <row r="65" spans="2:14" ht="14.25" customHeight="1" x14ac:dyDescent="0.2">
      <c r="B65" s="146" t="s">
        <v>50</v>
      </c>
      <c r="C65" s="186"/>
      <c r="D65" s="186"/>
      <c r="E65" s="186"/>
      <c r="F65" s="186"/>
      <c r="G65" s="186"/>
      <c r="H65" s="187"/>
    </row>
    <row r="66" spans="2:14" ht="11.25" customHeight="1" x14ac:dyDescent="0.2">
      <c r="B66" s="149" t="s">
        <v>36</v>
      </c>
      <c r="C66" s="150">
        <v>38630.999999999993</v>
      </c>
      <c r="D66" s="150">
        <v>41859.999999999993</v>
      </c>
      <c r="E66" s="150">
        <v>44979.999999999985</v>
      </c>
      <c r="F66" s="150">
        <v>46378.999999999985</v>
      </c>
      <c r="G66" s="150">
        <v>51400.999999999993</v>
      </c>
      <c r="H66" s="151">
        <v>54765</v>
      </c>
    </row>
    <row r="67" spans="2:14" ht="12.6" customHeight="1" x14ac:dyDescent="0.2">
      <c r="B67" s="149" t="s">
        <v>37</v>
      </c>
      <c r="C67" s="150">
        <v>582142.99999999953</v>
      </c>
      <c r="D67" s="150">
        <v>586592.99999999965</v>
      </c>
      <c r="E67" s="150">
        <v>615971.99999999953</v>
      </c>
      <c r="F67" s="150">
        <v>648726</v>
      </c>
      <c r="G67" s="150">
        <v>649812.99999999942</v>
      </c>
      <c r="H67" s="151">
        <v>653872.99999999953</v>
      </c>
    </row>
    <row r="68" spans="2:14" ht="5.0999999999999996" customHeight="1" x14ac:dyDescent="0.2">
      <c r="B68" s="149"/>
      <c r="C68" s="150"/>
      <c r="D68" s="150"/>
      <c r="E68" s="150"/>
      <c r="F68" s="150"/>
      <c r="G68" s="150"/>
      <c r="H68" s="151"/>
    </row>
    <row r="69" spans="2:14" ht="15" customHeight="1" thickBot="1" x14ac:dyDescent="0.25">
      <c r="B69" s="155" t="s">
        <v>40</v>
      </c>
      <c r="C69" s="156">
        <v>620773.99999999953</v>
      </c>
      <c r="D69" s="156">
        <v>628452.99999999965</v>
      </c>
      <c r="E69" s="156">
        <v>660951.99999999953</v>
      </c>
      <c r="F69" s="156">
        <f>SUM(F66:F67)</f>
        <v>695105</v>
      </c>
      <c r="G69" s="156">
        <f>SUM(G66:G67)</f>
        <v>701213.99999999942</v>
      </c>
      <c r="H69" s="157">
        <f>SUM(H66:H67)</f>
        <v>708637.99999999953</v>
      </c>
    </row>
    <row r="70" spans="2:14" ht="15" customHeight="1" x14ac:dyDescent="0.2">
      <c r="B70" s="165" t="s">
        <v>51</v>
      </c>
      <c r="C70" s="166"/>
      <c r="D70" s="166"/>
      <c r="E70" s="166"/>
      <c r="F70" s="166"/>
      <c r="G70" s="166"/>
      <c r="H70" s="167"/>
    </row>
    <row r="71" spans="2:14" ht="17.25" customHeight="1" thickBot="1" x14ac:dyDescent="0.25">
      <c r="B71" s="155" t="s">
        <v>52</v>
      </c>
      <c r="C71" s="156">
        <v>170536.00000000006</v>
      </c>
      <c r="D71" s="156">
        <v>166675.99999999997</v>
      </c>
      <c r="E71" s="156">
        <v>160879.99999999994</v>
      </c>
      <c r="F71" s="156">
        <v>151511.99999999991</v>
      </c>
      <c r="G71" s="156">
        <v>144180.99999999988</v>
      </c>
      <c r="H71" s="190">
        <v>0</v>
      </c>
    </row>
    <row r="72" spans="2:14" ht="15.75" hidden="1" customHeight="1" x14ac:dyDescent="0.2">
      <c r="B72" s="146"/>
      <c r="C72" s="150"/>
      <c r="D72" s="150"/>
      <c r="E72" s="150"/>
      <c r="F72" s="150"/>
      <c r="G72" s="150"/>
      <c r="H72" s="151"/>
    </row>
    <row r="73" spans="2:14" ht="17.25" hidden="1" customHeight="1" x14ac:dyDescent="0.2">
      <c r="B73" s="152"/>
      <c r="C73" s="153"/>
      <c r="D73" s="153"/>
      <c r="E73" s="153"/>
      <c r="F73" s="153"/>
      <c r="G73" s="153"/>
      <c r="H73" s="154"/>
    </row>
    <row r="74" spans="2:14" ht="29.25" customHeight="1" thickBot="1" x14ac:dyDescent="0.25">
      <c r="B74" s="191" t="s">
        <v>53</v>
      </c>
      <c r="C74" s="192">
        <v>107253928</v>
      </c>
      <c r="D74" s="192">
        <f>+D71+D69+D64+D58+D56+D51+D45+D26+D19+D17+D11+D28+D30</f>
        <v>110968839.19717422</v>
      </c>
      <c r="E74" s="192">
        <f>+E71+E69+E64+E58+E56+E51+E45+E26+E19+E17+E11+E28+E30</f>
        <v>113913348</v>
      </c>
      <c r="F74" s="192">
        <f>+F71+F69+F64+F58+F56+F51+F45+F26+F19+F17+F11+F28+F30</f>
        <v>114878096</v>
      </c>
      <c r="G74" s="192">
        <f>+G71+G69+G64+G58+G56+G51+G45+G26+G19+G17+G11+G28+G30</f>
        <v>116751259.32737327</v>
      </c>
      <c r="H74" s="193">
        <f>+H71+H69+H64+H58+H56+H51+H45+H26+H19+H17+H11+H28+H30</f>
        <v>117935896</v>
      </c>
      <c r="I74" s="14"/>
      <c r="J74" s="14"/>
    </row>
    <row r="75" spans="2:14" ht="4.5" customHeight="1" x14ac:dyDescent="0.2">
      <c r="B75" s="109"/>
      <c r="C75" s="194"/>
      <c r="D75" s="194"/>
      <c r="E75" s="194"/>
      <c r="F75" s="194"/>
      <c r="G75" s="194"/>
      <c r="H75" s="194"/>
    </row>
    <row r="76" spans="2:14" x14ac:dyDescent="0.2">
      <c r="B76" s="109"/>
      <c r="C76" s="197"/>
      <c r="D76" s="197"/>
      <c r="E76" s="197"/>
      <c r="F76" s="197"/>
      <c r="G76" s="197"/>
      <c r="H76" s="196"/>
    </row>
    <row r="77" spans="2:14" hidden="1" x14ac:dyDescent="0.2">
      <c r="C77" s="198"/>
      <c r="D77" s="198"/>
      <c r="E77" s="198"/>
      <c r="F77" s="198"/>
      <c r="G77" s="198"/>
      <c r="H77" s="196"/>
    </row>
    <row r="78" spans="2:14" hidden="1" x14ac:dyDescent="0.2">
      <c r="C78" s="199" t="s">
        <v>54</v>
      </c>
      <c r="D78" s="198">
        <v>112762685.19717422</v>
      </c>
      <c r="E78" s="198">
        <v>114215202</v>
      </c>
      <c r="F78" s="198"/>
      <c r="G78" s="198"/>
      <c r="H78" s="196"/>
    </row>
    <row r="79" spans="2:14" s="200" customFormat="1" ht="28.5" hidden="1" customHeight="1" x14ac:dyDescent="0.25">
      <c r="C79" s="201"/>
      <c r="D79" s="201"/>
      <c r="E79" s="201"/>
      <c r="F79" s="201"/>
      <c r="G79" s="201"/>
      <c r="H79" s="201"/>
    </row>
    <row r="80" spans="2:14" s="141" customFormat="1" hidden="1" x14ac:dyDescent="0.2">
      <c r="B80" s="3"/>
      <c r="C80" s="3"/>
      <c r="D80" s="3"/>
      <c r="E80" s="3"/>
      <c r="F80" s="3"/>
      <c r="G80" s="3"/>
      <c r="H80" s="3"/>
      <c r="I80" s="3"/>
      <c r="J80" s="3"/>
      <c r="K80" s="14"/>
      <c r="L80" s="14"/>
      <c r="M80" s="14"/>
      <c r="N80" s="14"/>
    </row>
    <row r="82" spans="2:14" s="141" customFormat="1" x14ac:dyDescent="0.2">
      <c r="B82" s="3"/>
      <c r="C82" s="195"/>
      <c r="D82" s="195"/>
      <c r="E82" s="195"/>
      <c r="F82" s="195"/>
      <c r="G82" s="195"/>
      <c r="H82" s="3"/>
      <c r="I82" s="3"/>
      <c r="J82" s="3"/>
      <c r="K82" s="14"/>
      <c r="L82" s="14"/>
      <c r="M82" s="14"/>
      <c r="N82" s="14"/>
    </row>
    <row r="83" spans="2:14" s="141" customFormat="1" x14ac:dyDescent="0.2">
      <c r="B83" s="3"/>
      <c r="C83" s="195"/>
      <c r="D83" s="195"/>
      <c r="E83" s="195"/>
      <c r="F83" s="195"/>
      <c r="G83" s="195"/>
      <c r="H83" s="195"/>
      <c r="I83" s="3"/>
      <c r="J83" s="3"/>
      <c r="K83" s="14"/>
      <c r="L83" s="14"/>
      <c r="M83" s="14"/>
      <c r="N83" s="14"/>
    </row>
    <row r="84" spans="2:14" s="141" customFormat="1" x14ac:dyDescent="0.2">
      <c r="B84" s="3"/>
      <c r="C84" s="195"/>
      <c r="D84" s="195"/>
      <c r="E84" s="195"/>
      <c r="F84" s="195"/>
      <c r="G84" s="195"/>
      <c r="H84" s="3"/>
      <c r="I84" s="3"/>
      <c r="J84" s="3"/>
      <c r="K84" s="14"/>
      <c r="L84" s="14"/>
      <c r="M84" s="14"/>
      <c r="N84" s="14"/>
    </row>
    <row r="89" spans="2:14" s="141" customFormat="1" x14ac:dyDescent="0.2">
      <c r="B89" s="109"/>
      <c r="C89" s="84"/>
      <c r="D89" s="84"/>
      <c r="E89" s="84"/>
      <c r="F89" s="84"/>
      <c r="G89" s="84"/>
      <c r="H89" s="84"/>
      <c r="I89" s="3"/>
      <c r="J89" s="3"/>
      <c r="K89" s="14"/>
      <c r="L89" s="14"/>
      <c r="M89" s="14"/>
      <c r="N89" s="14"/>
    </row>
    <row r="90" spans="2:14" s="141" customFormat="1" x14ac:dyDescent="0.2">
      <c r="B90" s="109"/>
      <c r="C90" s="84"/>
      <c r="D90" s="84"/>
      <c r="E90" s="84"/>
      <c r="F90" s="84"/>
      <c r="G90" s="84"/>
      <c r="H90" s="84"/>
      <c r="I90" s="3"/>
      <c r="J90" s="3"/>
      <c r="K90" s="14"/>
      <c r="L90" s="14"/>
      <c r="M90" s="14"/>
      <c r="N90" s="14"/>
    </row>
    <row r="91" spans="2:14" s="141" customFormat="1" x14ac:dyDescent="0.2">
      <c r="B91" s="109"/>
      <c r="C91" s="84"/>
      <c r="D91" s="84"/>
      <c r="E91" s="84"/>
      <c r="F91" s="84"/>
      <c r="G91" s="84"/>
      <c r="H91" s="84"/>
      <c r="I91" s="3"/>
      <c r="J91" s="3"/>
      <c r="K91" s="14"/>
      <c r="L91" s="14"/>
      <c r="M91" s="14"/>
      <c r="N91" s="14"/>
    </row>
    <row r="92" spans="2:14" s="141" customFormat="1" x14ac:dyDescent="0.2">
      <c r="B92" s="109"/>
      <c r="C92" s="84"/>
      <c r="D92" s="84"/>
      <c r="E92" s="84"/>
      <c r="F92" s="84"/>
      <c r="G92" s="84"/>
      <c r="H92" s="84"/>
      <c r="I92" s="3"/>
      <c r="J92" s="3"/>
      <c r="K92" s="14"/>
      <c r="L92" s="14"/>
      <c r="M92" s="14"/>
      <c r="N92" s="14"/>
    </row>
    <row r="93" spans="2:14" s="141" customFormat="1" x14ac:dyDescent="0.2">
      <c r="B93" s="109"/>
      <c r="C93" s="84"/>
      <c r="D93" s="84"/>
      <c r="E93" s="84"/>
      <c r="F93" s="84"/>
      <c r="G93" s="84"/>
      <c r="H93" s="84"/>
      <c r="I93" s="3"/>
      <c r="J93" s="3"/>
      <c r="K93" s="14"/>
      <c r="L93" s="14"/>
      <c r="M93" s="14"/>
      <c r="N93" s="14"/>
    </row>
    <row r="94" spans="2:14" s="141" customFormat="1" x14ac:dyDescent="0.2">
      <c r="B94" s="109"/>
      <c r="C94" s="84"/>
      <c r="D94" s="84"/>
      <c r="E94" s="84"/>
      <c r="F94" s="84"/>
      <c r="G94" s="84"/>
      <c r="H94" s="84"/>
      <c r="I94" s="3"/>
      <c r="J94" s="3"/>
      <c r="K94" s="14"/>
      <c r="L94" s="14"/>
      <c r="M94" s="14"/>
      <c r="N94" s="14"/>
    </row>
  </sheetData>
  <mergeCells count="1">
    <mergeCell ref="B2:H2"/>
  </mergeCells>
  <printOptions horizontalCentered="1"/>
  <pageMargins left="0.25" right="0.25" top="0.75" bottom="0.75" header="0.3" footer="0.3"/>
  <pageSetup paperSize="8" orientation="portrait" r:id="rId1"/>
  <headerFooter scaleWithDoc="0"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3"/>
  <sheetViews>
    <sheetView showGridLines="0" workbookViewId="0">
      <selection activeCell="N12" sqref="N12"/>
    </sheetView>
  </sheetViews>
  <sheetFormatPr defaultColWidth="9" defaultRowHeight="12.75" x14ac:dyDescent="0.2"/>
  <cols>
    <col min="1" max="1" width="9" style="202"/>
    <col min="2" max="2" width="17.28515625" style="202" customWidth="1"/>
    <col min="3" max="3" width="9" style="202"/>
    <col min="4" max="4" width="12.7109375" style="202" customWidth="1"/>
    <col min="5" max="5" width="1.28515625" style="202" customWidth="1"/>
    <col min="6" max="6" width="13" style="202" customWidth="1"/>
    <col min="7" max="7" width="0.85546875" style="202" customWidth="1"/>
    <col min="8" max="8" width="13.85546875" style="202" customWidth="1"/>
    <col min="9" max="9" width="1.28515625" style="202" customWidth="1"/>
    <col min="10" max="10" width="11.5703125" style="202" bestFit="1" customWidth="1"/>
    <col min="11" max="11" width="0.42578125" style="202" customWidth="1"/>
    <col min="12" max="12" width="12.7109375" style="202" customWidth="1"/>
    <col min="13" max="13" width="1.5703125" style="202" customWidth="1"/>
    <col min="14" max="14" width="13.42578125" style="202" customWidth="1"/>
    <col min="15" max="15" width="0.85546875" style="202" customWidth="1"/>
    <col min="16" max="16" width="10.7109375" style="202" customWidth="1"/>
    <col min="17" max="17" width="1" style="202" customWidth="1"/>
    <col min="18" max="18" width="16" style="202" bestFit="1" customWidth="1"/>
    <col min="19" max="16384" width="9" style="202"/>
  </cols>
  <sheetData>
    <row r="1" spans="1:18" s="229" customFormat="1" ht="24" customHeight="1" x14ac:dyDescent="0.25">
      <c r="A1" s="228" t="s">
        <v>63</v>
      </c>
    </row>
    <row r="3" spans="1:18" ht="13.5" thickBot="1" x14ac:dyDescent="0.25">
      <c r="B3" s="230"/>
      <c r="C3" s="231"/>
      <c r="D3" s="196"/>
      <c r="E3" s="196"/>
      <c r="F3" s="196"/>
      <c r="G3" s="196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18" s="234" customFormat="1" ht="26.25" thickBot="1" x14ac:dyDescent="0.3">
      <c r="D4" s="235" t="s">
        <v>64</v>
      </c>
      <c r="F4" s="235" t="s">
        <v>65</v>
      </c>
      <c r="H4" s="235" t="s">
        <v>66</v>
      </c>
      <c r="J4" s="235" t="s">
        <v>67</v>
      </c>
      <c r="L4" s="235" t="s">
        <v>68</v>
      </c>
      <c r="N4" s="236" t="s">
        <v>40</v>
      </c>
      <c r="P4" s="237" t="s">
        <v>69</v>
      </c>
      <c r="R4" s="236" t="s">
        <v>70</v>
      </c>
    </row>
    <row r="6" spans="1:18" ht="15" x14ac:dyDescent="0.25">
      <c r="B6" s="238" t="s">
        <v>71</v>
      </c>
      <c r="D6" s="239">
        <v>426224</v>
      </c>
      <c r="E6" s="240"/>
      <c r="F6" s="239">
        <v>2567660</v>
      </c>
      <c r="G6" s="240"/>
      <c r="H6" s="239">
        <v>116337</v>
      </c>
      <c r="I6" s="240"/>
      <c r="J6" s="239">
        <v>375136</v>
      </c>
      <c r="K6" s="240"/>
      <c r="L6" s="239">
        <v>0</v>
      </c>
      <c r="M6" s="240"/>
      <c r="N6" s="239">
        <f>SUM(D6+F6+H6+J6+L6)</f>
        <v>3485357</v>
      </c>
      <c r="P6" s="241">
        <v>1</v>
      </c>
      <c r="R6" s="239">
        <f>N6*P6</f>
        <v>3485357</v>
      </c>
    </row>
    <row r="7" spans="1:18" s="242" customFormat="1" ht="15" x14ac:dyDescent="0.25">
      <c r="B7" s="243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R7" s="244"/>
    </row>
    <row r="8" spans="1:18" ht="15" x14ac:dyDescent="0.25">
      <c r="B8" s="238" t="s">
        <v>20</v>
      </c>
      <c r="D8" s="239">
        <v>753040</v>
      </c>
      <c r="E8" s="240"/>
      <c r="F8" s="239">
        <v>69027143</v>
      </c>
      <c r="G8" s="240"/>
      <c r="H8" s="239">
        <v>0</v>
      </c>
      <c r="I8" s="240"/>
      <c r="J8" s="239">
        <v>0</v>
      </c>
      <c r="K8" s="240"/>
      <c r="L8" s="239">
        <v>0</v>
      </c>
      <c r="M8" s="240"/>
      <c r="N8" s="239">
        <f>SUM(D8+F8+H8+J8+L8)</f>
        <v>69780183</v>
      </c>
      <c r="P8" s="241">
        <v>0.65</v>
      </c>
      <c r="R8" s="245">
        <f>N8*P8</f>
        <v>45357118.950000003</v>
      </c>
    </row>
    <row r="9" spans="1:18" s="242" customFormat="1" ht="15" x14ac:dyDescent="0.25">
      <c r="B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R9" s="244"/>
    </row>
    <row r="10" spans="1:18" ht="15" x14ac:dyDescent="0.25">
      <c r="B10" s="238" t="s">
        <v>21</v>
      </c>
      <c r="D10" s="239">
        <v>0</v>
      </c>
      <c r="E10" s="240"/>
      <c r="F10" s="239">
        <v>10697288</v>
      </c>
      <c r="G10" s="240"/>
      <c r="H10" s="239">
        <v>0</v>
      </c>
      <c r="I10" s="240"/>
      <c r="J10" s="239">
        <v>0</v>
      </c>
      <c r="K10" s="240"/>
      <c r="L10" s="239">
        <v>0</v>
      </c>
      <c r="M10" s="240"/>
      <c r="N10" s="239">
        <f>SUM(D10+F10+H10+J10+L10)</f>
        <v>10697288</v>
      </c>
      <c r="P10" s="246">
        <v>0.64059999999999995</v>
      </c>
      <c r="R10" s="239">
        <f>N10*P10</f>
        <v>6852682.6927999994</v>
      </c>
    </row>
    <row r="11" spans="1:18" s="242" customFormat="1" ht="15" x14ac:dyDescent="0.25">
      <c r="B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R11" s="244"/>
    </row>
    <row r="12" spans="1:18" ht="15" x14ac:dyDescent="0.25">
      <c r="B12" s="238" t="s">
        <v>23</v>
      </c>
      <c r="D12" s="239">
        <v>209695.00000000006</v>
      </c>
      <c r="E12" s="240"/>
      <c r="F12" s="239">
        <v>2516975.0000000005</v>
      </c>
      <c r="G12" s="240"/>
      <c r="H12" s="239">
        <v>0</v>
      </c>
      <c r="I12" s="240"/>
      <c r="J12" s="239">
        <v>75738.000000000029</v>
      </c>
      <c r="K12" s="240"/>
      <c r="L12" s="239">
        <v>0</v>
      </c>
      <c r="M12" s="240"/>
      <c r="N12" s="239">
        <f>SUM(D12+F12+H12+J12+L12)</f>
        <v>2802408.0000000005</v>
      </c>
      <c r="P12" s="241">
        <v>0.55000000000000004</v>
      </c>
      <c r="R12" s="245">
        <f>N12*P12</f>
        <v>1541324.4000000004</v>
      </c>
    </row>
    <row r="13" spans="1:18" s="242" customFormat="1" ht="15" x14ac:dyDescent="0.25">
      <c r="B13" s="200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R13" s="244"/>
    </row>
    <row r="14" spans="1:18" s="242" customFormat="1" ht="15" x14ac:dyDescent="0.25">
      <c r="B14" s="247" t="s">
        <v>25</v>
      </c>
      <c r="D14" s="239">
        <v>0</v>
      </c>
      <c r="E14" s="240"/>
      <c r="F14" s="239">
        <v>6903818</v>
      </c>
      <c r="G14" s="240"/>
      <c r="H14" s="239">
        <v>0</v>
      </c>
      <c r="I14" s="240"/>
      <c r="J14" s="239">
        <v>0</v>
      </c>
      <c r="K14" s="240"/>
      <c r="L14" s="239">
        <v>0</v>
      </c>
      <c r="M14" s="240"/>
      <c r="N14" s="239">
        <f>SUM(D14+F14+H14+J14+L14)</f>
        <v>6903818</v>
      </c>
      <c r="O14" s="202"/>
      <c r="P14" s="246">
        <v>1</v>
      </c>
      <c r="Q14" s="202"/>
      <c r="R14" s="239">
        <f>N14*P14</f>
        <v>6903818</v>
      </c>
    </row>
    <row r="15" spans="1:18" s="242" customFormat="1" ht="15" x14ac:dyDescent="0.25">
      <c r="B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R15" s="244"/>
    </row>
    <row r="16" spans="1:18" ht="15" x14ac:dyDescent="0.25">
      <c r="B16" s="238" t="s">
        <v>27</v>
      </c>
      <c r="D16" s="239">
        <v>303210</v>
      </c>
      <c r="E16" s="240"/>
      <c r="F16" s="239">
        <v>1640011</v>
      </c>
      <c r="G16" s="240"/>
      <c r="H16" s="239">
        <v>435366.99999999994</v>
      </c>
      <c r="I16" s="240"/>
      <c r="J16" s="239">
        <v>0</v>
      </c>
      <c r="K16" s="240"/>
      <c r="L16" s="239">
        <v>0</v>
      </c>
      <c r="M16" s="240"/>
      <c r="N16" s="239">
        <f>SUM(D16+F16+H16+J16+L16)</f>
        <v>2378588</v>
      </c>
      <c r="P16" s="246">
        <v>0.92100000000000004</v>
      </c>
      <c r="R16" s="239">
        <f>N16*P16</f>
        <v>2190679.548</v>
      </c>
    </row>
    <row r="17" spans="2:18" s="242" customFormat="1" ht="15" x14ac:dyDescent="0.25">
      <c r="B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R17" s="244"/>
    </row>
    <row r="18" spans="2:18" ht="15" x14ac:dyDescent="0.25">
      <c r="B18" s="238" t="s">
        <v>28</v>
      </c>
      <c r="D18" s="239">
        <v>350672</v>
      </c>
      <c r="E18" s="240"/>
      <c r="F18" s="239">
        <v>7099530</v>
      </c>
      <c r="G18" s="240"/>
      <c r="H18" s="239">
        <v>0</v>
      </c>
      <c r="I18" s="240"/>
      <c r="J18" s="239">
        <v>50989</v>
      </c>
      <c r="K18" s="240"/>
      <c r="L18" s="239">
        <v>0</v>
      </c>
      <c r="M18" s="240"/>
      <c r="N18" s="239">
        <f>SUM(D18+F18+H18+J18+L18)</f>
        <v>7501191</v>
      </c>
      <c r="P18" s="246">
        <v>0.84099999999999997</v>
      </c>
      <c r="R18" s="239">
        <f>N18*P18</f>
        <v>6308501.6310000001</v>
      </c>
    </row>
    <row r="19" spans="2:18" s="242" customFormat="1" ht="15" x14ac:dyDescent="0.25">
      <c r="B19" s="243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R19" s="244"/>
    </row>
    <row r="20" spans="2:18" ht="15" x14ac:dyDescent="0.25">
      <c r="B20" s="238" t="s">
        <v>29</v>
      </c>
      <c r="D20" s="239">
        <v>700717</v>
      </c>
      <c r="E20" s="240"/>
      <c r="F20" s="239">
        <v>11251584</v>
      </c>
      <c r="G20" s="240"/>
      <c r="H20" s="239">
        <v>1231708</v>
      </c>
      <c r="I20" s="240"/>
      <c r="J20" s="239">
        <v>0</v>
      </c>
      <c r="K20" s="240"/>
      <c r="L20" s="239">
        <v>0</v>
      </c>
      <c r="M20" s="240"/>
      <c r="N20" s="239">
        <f>SUM(D20+F20+H20+J20+L20)</f>
        <v>13184009</v>
      </c>
      <c r="P20" s="246">
        <v>0.74399999999999999</v>
      </c>
      <c r="R20" s="239">
        <f>N20*P20</f>
        <v>9808902.6960000005</v>
      </c>
    </row>
    <row r="21" spans="2:18" s="242" customFormat="1" ht="15" x14ac:dyDescent="0.25">
      <c r="B21" s="243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R21" s="244"/>
    </row>
    <row r="22" spans="2:18" ht="15" x14ac:dyDescent="0.25">
      <c r="B22" s="238" t="s">
        <v>30</v>
      </c>
      <c r="D22" s="239">
        <v>23621.000000000004</v>
      </c>
      <c r="E22" s="240"/>
      <c r="F22" s="239">
        <v>313731</v>
      </c>
      <c r="G22" s="240"/>
      <c r="H22" s="239">
        <v>26375</v>
      </c>
      <c r="I22" s="240"/>
      <c r="J22" s="239">
        <v>0</v>
      </c>
      <c r="K22" s="240"/>
      <c r="L22" s="239">
        <v>0</v>
      </c>
      <c r="M22" s="240"/>
      <c r="N22" s="239">
        <f>SUM(D22+F22+H22+J22+L22)</f>
        <v>363727</v>
      </c>
      <c r="P22" s="246">
        <v>0.92100000000000004</v>
      </c>
      <c r="R22" s="239">
        <f>N22*P22</f>
        <v>334992.56700000004</v>
      </c>
    </row>
    <row r="23" spans="2:18" s="242" customFormat="1" ht="15" x14ac:dyDescent="0.25">
      <c r="B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R23" s="244"/>
    </row>
    <row r="24" spans="2:18" ht="15" x14ac:dyDescent="0.25">
      <c r="B24" s="248" t="s">
        <v>31</v>
      </c>
      <c r="D24" s="239">
        <v>54765</v>
      </c>
      <c r="E24" s="240"/>
      <c r="F24" s="239">
        <v>653872.99999999953</v>
      </c>
      <c r="G24" s="240"/>
      <c r="H24" s="239">
        <v>0</v>
      </c>
      <c r="I24" s="240"/>
      <c r="J24" s="239">
        <v>0</v>
      </c>
      <c r="K24" s="240"/>
      <c r="L24" s="239">
        <v>0</v>
      </c>
      <c r="M24" s="240"/>
      <c r="N24" s="239">
        <f>SUM(D24+F24+H24+J24+L24)</f>
        <v>708637.99999999953</v>
      </c>
      <c r="P24" s="246">
        <v>0.44629999999999997</v>
      </c>
      <c r="R24" s="239">
        <f>N24*P24</f>
        <v>316265.13939999975</v>
      </c>
    </row>
    <row r="25" spans="2:18" s="242" customFormat="1" ht="15" x14ac:dyDescent="0.25">
      <c r="B25" s="249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R25" s="244"/>
    </row>
    <row r="26" spans="2:18" s="242" customFormat="1" ht="15" x14ac:dyDescent="0.25">
      <c r="B26" s="248" t="s">
        <v>72</v>
      </c>
      <c r="C26" s="202"/>
      <c r="D26" s="239">
        <v>0</v>
      </c>
      <c r="E26" s="240"/>
      <c r="F26" s="239">
        <v>0</v>
      </c>
      <c r="G26" s="240"/>
      <c r="H26" s="239">
        <v>0</v>
      </c>
      <c r="I26" s="240"/>
      <c r="J26" s="239">
        <v>0</v>
      </c>
      <c r="K26" s="240"/>
      <c r="L26" s="239">
        <v>130689</v>
      </c>
      <c r="M26" s="240"/>
      <c r="N26" s="239">
        <f>SUM(D26+F26+H26+J26+L26)</f>
        <v>130689</v>
      </c>
      <c r="O26" s="202"/>
      <c r="P26" s="246">
        <v>0.49</v>
      </c>
      <c r="Q26" s="202"/>
      <c r="R26" s="239">
        <f>N26*P26</f>
        <v>64037.61</v>
      </c>
    </row>
    <row r="27" spans="2:18" s="242" customFormat="1" ht="15" x14ac:dyDescent="0.25">
      <c r="B27" s="249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R27" s="244"/>
    </row>
    <row r="28" spans="2:18" ht="15" x14ac:dyDescent="0.25">
      <c r="B28" s="247" t="s">
        <v>73</v>
      </c>
      <c r="D28" s="239">
        <v>0</v>
      </c>
      <c r="E28" s="240"/>
      <c r="F28" s="239">
        <v>0</v>
      </c>
      <c r="G28" s="240"/>
      <c r="H28" s="239">
        <v>0</v>
      </c>
      <c r="I28" s="240"/>
      <c r="J28" s="239">
        <v>0</v>
      </c>
      <c r="K28" s="240"/>
      <c r="L28" s="239">
        <v>0</v>
      </c>
      <c r="M28" s="240"/>
      <c r="N28" s="239">
        <f>SUM(D28+F28+H28+J28+L28)</f>
        <v>0</v>
      </c>
      <c r="P28" s="246">
        <v>0.86099999999999999</v>
      </c>
      <c r="R28" s="239">
        <f>N28*P28</f>
        <v>0</v>
      </c>
    </row>
    <row r="29" spans="2:18" s="242" customFormat="1" ht="15" x14ac:dyDescent="0.25">
      <c r="B29" s="200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R29" s="244"/>
    </row>
    <row r="30" spans="2:18" ht="26.25" thickBot="1" x14ac:dyDescent="0.25">
      <c r="B30" s="250" t="s">
        <v>74</v>
      </c>
      <c r="D30" s="251">
        <f>SUM(D6+D8+D10+D12+D16+D18+D20+D22+D24+D28+D14)+D26</f>
        <v>2821944</v>
      </c>
      <c r="E30" s="252"/>
      <c r="F30" s="251">
        <f>SUM(F6+F8+F10+F12+F16+F18+F20+F22+F24+F28+F14)+F26</f>
        <v>112671613</v>
      </c>
      <c r="G30" s="252"/>
      <c r="H30" s="251">
        <f>SUM(H6+H8+H10+H12+H16+H18+H20+H22+H24+H28+H14)+H26</f>
        <v>1809787</v>
      </c>
      <c r="I30" s="252"/>
      <c r="J30" s="251">
        <f>SUM(J6+J8+J10+J12+J16+J18+J20+J22+J24+J28+J14)+J26</f>
        <v>501863</v>
      </c>
      <c r="K30" s="252"/>
      <c r="L30" s="251">
        <f>SUM(L6+L8+L10+L12+L16+L18+L20+L22+L24+L28+L14)+L26</f>
        <v>130689</v>
      </c>
      <c r="M30" s="252"/>
      <c r="N30" s="251">
        <f>SUM(N6+N8+N10+N12+N16+N18+N20+N22+N24+N28+N14)+N26</f>
        <v>117935896</v>
      </c>
      <c r="O30" s="253"/>
      <c r="P30" s="253"/>
      <c r="Q30" s="253"/>
      <c r="R30" s="251">
        <f>SUM(R6+R8+R10+R12+R16+R18+R20+R22+R24+R28+R14)+R26</f>
        <v>83163680.234200001</v>
      </c>
    </row>
    <row r="31" spans="2:18" ht="13.5" thickTop="1" x14ac:dyDescent="0.2"/>
    <row r="33" spans="14:14" x14ac:dyDescent="0.2">
      <c r="N33" s="254"/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AI110"/>
  <sheetViews>
    <sheetView view="pageBreakPreview" zoomScale="93" zoomScaleNormal="80" zoomScaleSheetLayoutView="93" workbookViewId="0">
      <pane xSplit="1" ySplit="3" topLeftCell="B25" activePane="bottomRight" state="frozen"/>
      <selection activeCell="G14" sqref="G14"/>
      <selection pane="topRight" activeCell="G14" sqref="G14"/>
      <selection pane="bottomLeft" activeCell="G14" sqref="G14"/>
      <selection pane="bottomRight" activeCell="H20" sqref="H20"/>
    </sheetView>
  </sheetViews>
  <sheetFormatPr defaultColWidth="9.140625" defaultRowHeight="12.75" x14ac:dyDescent="0.2"/>
  <cols>
    <col min="1" max="1" width="39.28515625" style="3" customWidth="1"/>
    <col min="2" max="4" width="16.28515625" style="1" customWidth="1"/>
    <col min="5" max="7" width="15.85546875" style="1" customWidth="1"/>
    <col min="8" max="9" width="15" style="1" customWidth="1"/>
    <col min="10" max="10" width="16.42578125" style="1" customWidth="1"/>
    <col min="11" max="11" width="13.85546875" style="4" customWidth="1"/>
    <col min="12" max="12" width="13.28515625" style="1" customWidth="1"/>
    <col min="13" max="13" width="12" style="1" customWidth="1"/>
    <col min="14" max="14" width="13.42578125" style="1" customWidth="1"/>
    <col min="15" max="15" width="12.42578125" style="1" bestFit="1" customWidth="1"/>
    <col min="16" max="16" width="12" style="1" bestFit="1" customWidth="1"/>
    <col min="17" max="17" width="12.42578125" style="1" bestFit="1" customWidth="1"/>
    <col min="18" max="18" width="12.5703125" style="1" bestFit="1" customWidth="1"/>
    <col min="19" max="20" width="12" style="1" customWidth="1"/>
    <col min="21" max="21" width="12.5703125" style="1" bestFit="1" customWidth="1"/>
    <col min="22" max="22" width="12.85546875" style="1" customWidth="1"/>
    <col min="23" max="30" width="12" style="1" customWidth="1"/>
    <col min="31" max="16384" width="9.140625" style="3"/>
  </cols>
  <sheetData>
    <row r="1" spans="1:30" ht="38.25" customHeight="1" thickBot="1" x14ac:dyDescent="0.2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K1" s="2">
        <v>3.6415014638835883</v>
      </c>
      <c r="L1" s="1" t="s">
        <v>1</v>
      </c>
    </row>
    <row r="2" spans="1:30" ht="6.75" customHeight="1" thickBot="1" x14ac:dyDescent="0.25"/>
    <row r="3" spans="1:30" ht="40.5" customHeight="1" x14ac:dyDescent="0.2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4" customFormat="1" ht="15.75" hidden="1" customHeight="1" x14ac:dyDescent="0.2">
      <c r="A4" s="10"/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2">
        <v>18</v>
      </c>
      <c r="I4" s="13">
        <v>14</v>
      </c>
      <c r="L4" s="15"/>
      <c r="M4" s="15"/>
      <c r="N4" s="15"/>
      <c r="O4" s="15"/>
      <c r="P4" s="1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4" customFormat="1" ht="15.75" hidden="1" customHeight="1" x14ac:dyDescent="0.2">
      <c r="A5" s="17"/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9">
        <v>11</v>
      </c>
      <c r="I5" s="20">
        <v>12</v>
      </c>
      <c r="L5" s="15"/>
      <c r="M5" s="15"/>
      <c r="N5" s="15"/>
      <c r="O5" s="15"/>
      <c r="P5" s="16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4" customFormat="1" ht="15.75" customHeight="1" x14ac:dyDescent="0.2">
      <c r="A6" s="21"/>
      <c r="B6" s="22"/>
      <c r="C6" s="22"/>
      <c r="D6" s="22"/>
      <c r="E6" s="22"/>
      <c r="F6" s="22"/>
      <c r="G6" s="22"/>
      <c r="H6" s="23"/>
      <c r="I6" s="24"/>
      <c r="L6" s="15"/>
      <c r="M6" s="15"/>
      <c r="N6" s="15"/>
      <c r="O6" s="15"/>
      <c r="P6" s="16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4" customFormat="1" x14ac:dyDescent="0.2">
      <c r="A7" s="25" t="s">
        <v>10</v>
      </c>
      <c r="B7" s="26"/>
      <c r="C7" s="26"/>
      <c r="D7" s="26"/>
      <c r="E7" s="26"/>
      <c r="F7" s="26"/>
      <c r="G7" s="26"/>
      <c r="H7" s="27"/>
      <c r="I7" s="28"/>
      <c r="L7" s="15"/>
      <c r="M7" s="15"/>
      <c r="N7" s="15"/>
      <c r="O7" s="15"/>
      <c r="P7" s="16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4" customFormat="1" x14ac:dyDescent="0.2">
      <c r="A8" s="29" t="s">
        <v>11</v>
      </c>
      <c r="B8" s="30">
        <v>2298.0647084720008</v>
      </c>
      <c r="C8" s="30">
        <v>2207.0813590800003</v>
      </c>
      <c r="D8" s="30">
        <v>2198.1188472360004</v>
      </c>
      <c r="E8" s="30">
        <v>2239.3320669719988</v>
      </c>
      <c r="F8" s="30">
        <v>2187.2244399720007</v>
      </c>
      <c r="G8" s="30">
        <v>2166.1765286200002</v>
      </c>
      <c r="H8" s="31">
        <v>2166.1765286200002</v>
      </c>
      <c r="I8" s="32">
        <v>2207.0813590800003</v>
      </c>
      <c r="L8" s="15"/>
      <c r="M8" s="15"/>
      <c r="N8" s="15"/>
      <c r="O8" s="15"/>
      <c r="P8" s="16"/>
      <c r="Q8" s="4"/>
      <c r="R8" s="4"/>
      <c r="S8" s="4"/>
      <c r="T8" s="4"/>
      <c r="U8" s="4"/>
      <c r="V8" s="4"/>
      <c r="W8" s="4"/>
      <c r="X8" s="4"/>
      <c r="Y8" s="4"/>
      <c r="Z8" s="4"/>
    </row>
    <row r="9" spans="1:30" s="14" customFormat="1" x14ac:dyDescent="0.2">
      <c r="A9" s="33" t="s">
        <v>12</v>
      </c>
      <c r="B9" s="34">
        <v>2010.7109093926404</v>
      </c>
      <c r="C9" s="34">
        <v>1898.567958456</v>
      </c>
      <c r="D9" s="34">
        <v>1891.9138639182604</v>
      </c>
      <c r="E9" s="34">
        <v>1955.7531517245791</v>
      </c>
      <c r="F9" s="34">
        <v>1859.5512315895858</v>
      </c>
      <c r="G9" s="34">
        <v>1864.3985178463843</v>
      </c>
      <c r="H9" s="35">
        <v>1864.3985178463843</v>
      </c>
      <c r="I9" s="36">
        <v>1898.567958456</v>
      </c>
      <c r="L9" s="15"/>
      <c r="M9" s="15"/>
      <c r="N9" s="15"/>
      <c r="O9" s="15"/>
      <c r="P9" s="16"/>
      <c r="Q9" s="4"/>
      <c r="R9" s="4"/>
      <c r="S9" s="4"/>
      <c r="T9" s="4"/>
      <c r="U9" s="4"/>
      <c r="V9" s="4"/>
      <c r="W9" s="4"/>
      <c r="X9" s="4"/>
      <c r="Y9" s="4"/>
      <c r="Z9" s="4"/>
      <c r="AA9" s="37"/>
      <c r="AB9" s="37"/>
      <c r="AC9" s="37"/>
      <c r="AD9" s="37"/>
    </row>
    <row r="10" spans="1:30" s="39" customFormat="1" x14ac:dyDescent="0.2">
      <c r="A10" s="38" t="s">
        <v>13</v>
      </c>
      <c r="B10" s="34">
        <v>287.35765600490015</v>
      </c>
      <c r="C10" s="34">
        <v>308.51340062400004</v>
      </c>
      <c r="D10" s="34">
        <v>306.20498331774002</v>
      </c>
      <c r="E10" s="34">
        <v>283.57891524741996</v>
      </c>
      <c r="F10" s="34">
        <v>327.67320838241602</v>
      </c>
      <c r="G10" s="34">
        <v>301.77801077361602</v>
      </c>
      <c r="H10" s="35">
        <v>301.77801077361602</v>
      </c>
      <c r="I10" s="36">
        <v>308.51340062400004</v>
      </c>
      <c r="L10" s="15"/>
      <c r="M10" s="15"/>
      <c r="N10" s="15"/>
      <c r="O10" s="15"/>
      <c r="P10" s="16"/>
      <c r="Q10" s="4"/>
      <c r="R10" s="4"/>
      <c r="S10" s="4"/>
      <c r="T10" s="4"/>
      <c r="U10" s="4"/>
      <c r="V10" s="4"/>
      <c r="W10" s="4"/>
      <c r="X10" s="4"/>
      <c r="Y10" s="4"/>
      <c r="Z10" s="4"/>
      <c r="AA10" s="37"/>
      <c r="AB10" s="37"/>
      <c r="AC10" s="37"/>
      <c r="AD10" s="37"/>
    </row>
    <row r="11" spans="1:30" s="14" customFormat="1" x14ac:dyDescent="0.2">
      <c r="A11" s="29" t="s">
        <v>14</v>
      </c>
      <c r="B11" s="30">
        <v>745.14812829599964</v>
      </c>
      <c r="C11" s="30">
        <v>880.10262574000001</v>
      </c>
      <c r="D11" s="30">
        <v>892.71555490000014</v>
      </c>
      <c r="E11" s="30">
        <v>976.47853097600023</v>
      </c>
      <c r="F11" s="30">
        <v>825.69265173199915</v>
      </c>
      <c r="G11" s="30">
        <v>873.04921651999985</v>
      </c>
      <c r="H11" s="31">
        <v>873.04921651999985</v>
      </c>
      <c r="I11" s="40">
        <v>880.10262574000001</v>
      </c>
      <c r="L11" s="15"/>
      <c r="M11" s="15"/>
      <c r="N11" s="15"/>
      <c r="O11" s="15"/>
      <c r="P11" s="16"/>
      <c r="Q11" s="4"/>
      <c r="R11" s="4"/>
      <c r="S11" s="4"/>
      <c r="T11" s="4"/>
      <c r="U11" s="4"/>
      <c r="V11" s="4"/>
      <c r="W11" s="4"/>
      <c r="X11" s="4"/>
      <c r="Y11" s="4"/>
      <c r="Z11" s="4"/>
      <c r="AA11" s="37"/>
      <c r="AB11" s="37"/>
      <c r="AC11" s="37"/>
      <c r="AD11" s="37"/>
    </row>
    <row r="12" spans="1:30" s="14" customFormat="1" x14ac:dyDescent="0.2">
      <c r="A12" s="41" t="s">
        <v>15</v>
      </c>
      <c r="B12" s="42">
        <v>0.32425028135585171</v>
      </c>
      <c r="C12" s="42">
        <v>0.39876310953342559</v>
      </c>
      <c r="D12" s="42">
        <v>0.40612706452271002</v>
      </c>
      <c r="E12" s="42">
        <v>0.43605794128442249</v>
      </c>
      <c r="F12" s="42">
        <v>0.37750705261073669</v>
      </c>
      <c r="G12" s="42">
        <v>0.40303696627910135</v>
      </c>
      <c r="H12" s="43">
        <v>0.40303696627910135</v>
      </c>
      <c r="I12" s="44">
        <v>0.39876310953342559</v>
      </c>
      <c r="L12" s="15"/>
      <c r="M12" s="15"/>
      <c r="N12" s="15"/>
      <c r="O12" s="15"/>
      <c r="P12" s="16"/>
      <c r="Q12" s="4"/>
      <c r="R12" s="4"/>
      <c r="S12" s="4"/>
      <c r="T12" s="4"/>
      <c r="U12" s="4"/>
      <c r="V12" s="4"/>
      <c r="W12" s="4"/>
      <c r="X12" s="4"/>
      <c r="Y12" s="4"/>
      <c r="Z12" s="4"/>
      <c r="AA12" s="45"/>
      <c r="AB12" s="45"/>
      <c r="AC12" s="45"/>
      <c r="AD12" s="45"/>
    </row>
    <row r="13" spans="1:30" s="14" customFormat="1" x14ac:dyDescent="0.2">
      <c r="A13" s="29" t="s">
        <v>16</v>
      </c>
      <c r="B13" s="30">
        <v>4.1323613760000635</v>
      </c>
      <c r="C13" s="30">
        <v>137.379046792</v>
      </c>
      <c r="D13" s="30">
        <v>153.23157371600001</v>
      </c>
      <c r="E13" s="30">
        <v>227.12087533200005</v>
      </c>
      <c r="F13" s="30">
        <v>112.086457756</v>
      </c>
      <c r="G13" s="30">
        <v>273.50668670000005</v>
      </c>
      <c r="H13" s="31">
        <v>273.50668670000005</v>
      </c>
      <c r="I13" s="40">
        <v>137.379046792</v>
      </c>
      <c r="L13" s="15"/>
      <c r="M13" s="15"/>
      <c r="N13" s="15"/>
      <c r="O13" s="15"/>
      <c r="P13" s="16"/>
      <c r="Q13" s="4"/>
      <c r="R13" s="4"/>
      <c r="S13" s="4"/>
      <c r="T13" s="4"/>
      <c r="U13" s="4"/>
      <c r="V13" s="4"/>
      <c r="W13" s="4"/>
      <c r="X13" s="4"/>
      <c r="Y13" s="4"/>
      <c r="Z13" s="4"/>
      <c r="AA13" s="37"/>
      <c r="AB13" s="37"/>
      <c r="AC13" s="37"/>
      <c r="AD13" s="37"/>
    </row>
    <row r="14" spans="1:30" s="14" customFormat="1" ht="5.25" customHeight="1" x14ac:dyDescent="0.2">
      <c r="A14" s="21"/>
      <c r="B14" s="46"/>
      <c r="C14" s="46"/>
      <c r="D14" s="46"/>
      <c r="E14" s="46"/>
      <c r="F14" s="30"/>
      <c r="G14" s="30"/>
      <c r="H14" s="31"/>
      <c r="I14" s="32"/>
      <c r="L14" s="15"/>
      <c r="M14" s="15"/>
      <c r="N14" s="15"/>
      <c r="O14" s="15"/>
      <c r="P14" s="16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14" customFormat="1" ht="15" customHeight="1" x14ac:dyDescent="0.2">
      <c r="A15" s="29" t="s">
        <v>17</v>
      </c>
      <c r="B15" s="30">
        <v>15.198675752000002</v>
      </c>
      <c r="C15" s="30">
        <v>137.62564836800001</v>
      </c>
      <c r="D15" s="30">
        <v>137.64212508800003</v>
      </c>
      <c r="E15" s="30">
        <v>207.53801899999999</v>
      </c>
      <c r="F15" s="30">
        <v>98.898765679999968</v>
      </c>
      <c r="G15" s="30">
        <v>241.28481306800001</v>
      </c>
      <c r="H15" s="31">
        <v>241.28481306800001</v>
      </c>
      <c r="I15" s="40">
        <v>137.62564836800001</v>
      </c>
      <c r="L15" s="15"/>
      <c r="M15" s="15"/>
      <c r="N15" s="15"/>
      <c r="O15" s="15"/>
      <c r="P15" s="16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14" customFormat="1" ht="7.5" customHeight="1" x14ac:dyDescent="0.2">
      <c r="A16" s="47"/>
      <c r="B16" s="30"/>
      <c r="C16" s="30"/>
      <c r="D16" s="30"/>
      <c r="E16" s="30"/>
      <c r="F16" s="30"/>
      <c r="G16" s="30"/>
      <c r="H16" s="31"/>
      <c r="I16" s="32"/>
      <c r="L16" s="15"/>
      <c r="M16" s="15"/>
      <c r="N16" s="15"/>
      <c r="O16" s="15"/>
      <c r="P16" s="16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14" customFormat="1" ht="15" customHeight="1" x14ac:dyDescent="0.2">
      <c r="A17" s="48" t="s">
        <v>18</v>
      </c>
      <c r="B17" s="49">
        <v>599.21381925599962</v>
      </c>
      <c r="C17" s="49">
        <v>447.23173014000002</v>
      </c>
      <c r="D17" s="49">
        <v>609.2421002719999</v>
      </c>
      <c r="E17" s="49">
        <v>494.2700196200002</v>
      </c>
      <c r="F17" s="49">
        <v>855.34223476000091</v>
      </c>
      <c r="G17" s="49">
        <v>293.89909920800005</v>
      </c>
      <c r="H17" s="31">
        <v>293.89909920800005</v>
      </c>
      <c r="I17" s="40">
        <v>447.23173014000002</v>
      </c>
      <c r="L17" s="15"/>
      <c r="M17" s="15"/>
      <c r="N17" s="15"/>
      <c r="O17" s="15"/>
      <c r="P17" s="16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14" customFormat="1" ht="6.75" customHeight="1" x14ac:dyDescent="0.2">
      <c r="A18" s="17"/>
      <c r="B18" s="50"/>
      <c r="C18" s="50"/>
      <c r="D18" s="50"/>
      <c r="E18" s="50"/>
      <c r="F18" s="50"/>
      <c r="G18" s="50"/>
      <c r="H18" s="51"/>
      <c r="I18" s="52"/>
      <c r="L18" s="15"/>
      <c r="M18" s="15"/>
      <c r="N18" s="15"/>
      <c r="O18" s="15"/>
      <c r="P18" s="16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2">
      <c r="A19" s="53" t="s">
        <v>19</v>
      </c>
      <c r="B19" s="55"/>
      <c r="C19" s="55"/>
      <c r="D19" s="55"/>
      <c r="E19" s="55"/>
      <c r="F19" s="55"/>
      <c r="G19" s="55"/>
      <c r="H19" s="56"/>
      <c r="I19" s="24"/>
      <c r="L19" s="15"/>
      <c r="M19" s="15"/>
      <c r="N19" s="15"/>
      <c r="O19" s="15"/>
      <c r="P19" s="16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30" x14ac:dyDescent="0.2">
      <c r="A20" s="57" t="s">
        <v>11</v>
      </c>
      <c r="B20" s="58">
        <v>511.41102604800005</v>
      </c>
      <c r="C20" s="58">
        <v>545.46263943600002</v>
      </c>
      <c r="D20" s="58">
        <v>553.71775076799997</v>
      </c>
      <c r="E20" s="58">
        <v>520.31284863999997</v>
      </c>
      <c r="F20" s="58">
        <v>549.22235232800017</v>
      </c>
      <c r="G20" s="58">
        <v>547.66392922800003</v>
      </c>
      <c r="H20" s="60">
        <v>547.66392922800003</v>
      </c>
      <c r="I20" s="61">
        <v>545.46263943600002</v>
      </c>
      <c r="L20" s="15"/>
      <c r="M20" s="15"/>
      <c r="N20" s="15"/>
      <c r="O20" s="15"/>
      <c r="P20" s="16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30" s="63" customFormat="1" x14ac:dyDescent="0.2">
      <c r="A21" s="62" t="s">
        <v>12</v>
      </c>
      <c r="B21" s="59">
        <v>325.96912888072006</v>
      </c>
      <c r="C21" s="59">
        <v>347.57256383200001</v>
      </c>
      <c r="D21" s="59">
        <v>355.55223520881998</v>
      </c>
      <c r="E21" s="59">
        <v>333.43664063918004</v>
      </c>
      <c r="F21" s="59">
        <v>335.51300311630411</v>
      </c>
      <c r="G21" s="59">
        <v>351.63647871622402</v>
      </c>
      <c r="H21" s="35">
        <v>351.63647871622402</v>
      </c>
      <c r="I21" s="36">
        <v>347.57256383200001</v>
      </c>
      <c r="L21" s="15"/>
      <c r="M21" s="15"/>
      <c r="N21" s="15"/>
      <c r="O21" s="15"/>
      <c r="P21" s="16"/>
      <c r="Q21" s="4"/>
      <c r="R21" s="4"/>
      <c r="S21" s="4"/>
      <c r="T21" s="4"/>
      <c r="U21" s="4"/>
      <c r="V21" s="4"/>
      <c r="W21" s="4"/>
      <c r="X21" s="4"/>
      <c r="Y21" s="4"/>
      <c r="Z21" s="4"/>
      <c r="AA21" s="64"/>
      <c r="AB21" s="64"/>
      <c r="AC21" s="64"/>
      <c r="AD21" s="64"/>
    </row>
    <row r="22" spans="1:30" s="63" customFormat="1" x14ac:dyDescent="0.2">
      <c r="A22" s="62" t="s">
        <v>13</v>
      </c>
      <c r="B22" s="59">
        <v>185.44200289290015</v>
      </c>
      <c r="C22" s="59">
        <v>197.890075604</v>
      </c>
      <c r="D22" s="59">
        <v>198.16551555917999</v>
      </c>
      <c r="E22" s="59">
        <v>186.87620800081999</v>
      </c>
      <c r="F22" s="59">
        <v>213.70934921169606</v>
      </c>
      <c r="G22" s="59">
        <v>196.02745051177598</v>
      </c>
      <c r="H22" s="35">
        <v>196.02745051177598</v>
      </c>
      <c r="I22" s="36">
        <v>197.890075604</v>
      </c>
      <c r="L22" s="15"/>
      <c r="M22" s="15"/>
      <c r="N22" s="15"/>
      <c r="O22" s="15"/>
      <c r="P22" s="16"/>
      <c r="Q22" s="4"/>
      <c r="R22" s="4"/>
      <c r="S22" s="4"/>
      <c r="T22" s="4"/>
      <c r="U22" s="4"/>
      <c r="V22" s="4"/>
      <c r="W22" s="4"/>
      <c r="X22" s="4"/>
      <c r="Y22" s="4"/>
      <c r="Z22" s="4"/>
      <c r="AA22" s="64"/>
      <c r="AB22" s="64"/>
      <c r="AC22" s="64"/>
      <c r="AD22" s="64"/>
    </row>
    <row r="23" spans="1:30" x14ac:dyDescent="0.2">
      <c r="A23" s="57" t="s">
        <v>14</v>
      </c>
      <c r="B23" s="58">
        <v>225.9301577</v>
      </c>
      <c r="C23" s="58">
        <v>269.03737640000003</v>
      </c>
      <c r="D23" s="58">
        <v>285.62449042399999</v>
      </c>
      <c r="E23" s="58">
        <v>282.90253628000011</v>
      </c>
      <c r="F23" s="58">
        <v>259.63987914799998</v>
      </c>
      <c r="G23" s="58">
        <v>258.28906272</v>
      </c>
      <c r="H23" s="31">
        <v>258.28906272</v>
      </c>
      <c r="I23" s="40">
        <v>269.03737640000003</v>
      </c>
      <c r="L23" s="15"/>
      <c r="M23" s="15"/>
      <c r="N23" s="15"/>
      <c r="O23" s="15"/>
      <c r="P23" s="16"/>
      <c r="Q23" s="4"/>
      <c r="R23" s="4"/>
      <c r="S23" s="4"/>
      <c r="T23" s="4"/>
      <c r="U23" s="4"/>
      <c r="V23" s="4"/>
      <c r="W23" s="4"/>
      <c r="X23" s="4"/>
      <c r="Y23" s="4"/>
      <c r="Z23" s="4"/>
      <c r="AA23" s="65"/>
      <c r="AB23" s="65"/>
      <c r="AC23" s="65"/>
      <c r="AD23" s="65"/>
    </row>
    <row r="24" spans="1:30" s="63" customFormat="1" x14ac:dyDescent="0.2">
      <c r="A24" s="66" t="s">
        <v>15</v>
      </c>
      <c r="B24" s="67">
        <v>0.44177803409110428</v>
      </c>
      <c r="C24" s="67">
        <v>0.49322787107505756</v>
      </c>
      <c r="D24" s="67">
        <v>0.51583047505311541</v>
      </c>
      <c r="E24" s="67">
        <v>0.54371622192197289</v>
      </c>
      <c r="F24" s="67">
        <v>0.47274091822275449</v>
      </c>
      <c r="G24" s="67">
        <v>0.47161963557485037</v>
      </c>
      <c r="H24" s="43">
        <v>0.47161963557485037</v>
      </c>
      <c r="I24" s="44">
        <v>0.49322787107505756</v>
      </c>
      <c r="L24" s="15"/>
      <c r="M24" s="15"/>
      <c r="N24" s="15"/>
      <c r="O24" s="15"/>
      <c r="P24" s="16"/>
      <c r="Q24" s="4"/>
      <c r="R24" s="4"/>
      <c r="S24" s="4"/>
      <c r="T24" s="4"/>
      <c r="U24" s="4"/>
      <c r="V24" s="4"/>
      <c r="W24" s="4"/>
      <c r="X24" s="4"/>
      <c r="Y24" s="4"/>
      <c r="Z24" s="4"/>
      <c r="AA24" s="68"/>
      <c r="AB24" s="68"/>
      <c r="AC24" s="68"/>
      <c r="AD24" s="68"/>
    </row>
    <row r="25" spans="1:30" x14ac:dyDescent="0.2">
      <c r="A25" s="57" t="s">
        <v>16</v>
      </c>
      <c r="B25" s="58">
        <v>116.96960834000005</v>
      </c>
      <c r="C25" s="58">
        <v>132.07738752000003</v>
      </c>
      <c r="D25" s="58">
        <v>151.530352376</v>
      </c>
      <c r="E25" s="58">
        <v>159.36448351200002</v>
      </c>
      <c r="F25" s="58">
        <v>144.18969900399995</v>
      </c>
      <c r="G25" s="58">
        <v>132.878156112</v>
      </c>
      <c r="H25" s="60">
        <v>132.878156112</v>
      </c>
      <c r="I25" s="69">
        <v>132.07738752000003</v>
      </c>
      <c r="L25" s="15"/>
      <c r="M25" s="15"/>
      <c r="N25" s="15"/>
      <c r="O25" s="15"/>
      <c r="P25" s="16"/>
      <c r="Q25" s="4"/>
      <c r="R25" s="4"/>
      <c r="S25" s="4"/>
      <c r="T25" s="4"/>
      <c r="U25" s="4"/>
      <c r="V25" s="4"/>
      <c r="W25" s="4"/>
      <c r="X25" s="4"/>
      <c r="Y25" s="4"/>
      <c r="Z25" s="4"/>
      <c r="AA25" s="65"/>
      <c r="AB25" s="65"/>
      <c r="AC25" s="65"/>
      <c r="AD25" s="65"/>
    </row>
    <row r="26" spans="1:30" ht="5.25" customHeight="1" x14ac:dyDescent="0.2">
      <c r="A26" s="57"/>
      <c r="B26" s="58"/>
      <c r="C26" s="58"/>
      <c r="D26" s="58"/>
      <c r="E26" s="58"/>
      <c r="F26" s="58"/>
      <c r="G26" s="58"/>
      <c r="H26" s="60"/>
      <c r="I26" s="69"/>
      <c r="L26" s="15"/>
      <c r="M26" s="15"/>
      <c r="N26" s="15"/>
      <c r="O26" s="15"/>
      <c r="P26" s="16"/>
      <c r="Q26" s="4"/>
      <c r="R26" s="4"/>
      <c r="S26" s="4"/>
      <c r="T26" s="4"/>
      <c r="U26" s="4"/>
      <c r="V26" s="4"/>
      <c r="W26" s="4"/>
      <c r="X26" s="4"/>
      <c r="Y26" s="4"/>
      <c r="Z26" s="4"/>
      <c r="AA26" s="65"/>
      <c r="AB26" s="65"/>
      <c r="AC26" s="65"/>
      <c r="AD26" s="65"/>
    </row>
    <row r="27" spans="1:30" ht="13.5" customHeight="1" x14ac:dyDescent="0.2">
      <c r="A27" s="70" t="s">
        <v>18</v>
      </c>
      <c r="B27" s="71">
        <v>109.14563784799999</v>
      </c>
      <c r="C27" s="71">
        <v>15.969511636</v>
      </c>
      <c r="D27" s="71">
        <v>65.225567628000007</v>
      </c>
      <c r="E27" s="71">
        <v>67.467225384000002</v>
      </c>
      <c r="F27" s="71">
        <v>121.101695104</v>
      </c>
      <c r="G27" s="71">
        <v>50.776857247999999</v>
      </c>
      <c r="H27" s="72">
        <v>50.776857247999999</v>
      </c>
      <c r="I27" s="73">
        <v>15.969511636</v>
      </c>
      <c r="L27" s="15"/>
      <c r="M27" s="15"/>
      <c r="N27" s="15"/>
      <c r="O27" s="15"/>
      <c r="P27" s="16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30" ht="12.75" customHeight="1" x14ac:dyDescent="0.2">
      <c r="A28" s="53" t="s">
        <v>20</v>
      </c>
      <c r="B28" s="55"/>
      <c r="C28" s="55"/>
      <c r="D28" s="55"/>
      <c r="E28" s="55"/>
      <c r="F28" s="55"/>
      <c r="G28" s="55"/>
      <c r="H28" s="74"/>
      <c r="I28" s="75"/>
      <c r="L28" s="15"/>
      <c r="M28" s="15"/>
      <c r="N28" s="15"/>
      <c r="O28" s="15"/>
      <c r="P28" s="16"/>
      <c r="Q28" s="4"/>
      <c r="R28" s="4"/>
      <c r="S28" s="4"/>
      <c r="T28" s="4"/>
      <c r="U28" s="4"/>
      <c r="V28" s="4"/>
      <c r="W28" s="4"/>
      <c r="X28" s="4"/>
      <c r="Y28" s="4"/>
      <c r="Z28" s="4"/>
      <c r="AA28" s="76"/>
      <c r="AB28" s="76"/>
      <c r="AC28" s="76"/>
      <c r="AD28" s="76"/>
    </row>
    <row r="29" spans="1:30" ht="12.75" customHeight="1" x14ac:dyDescent="0.2">
      <c r="A29" s="57" t="s">
        <v>11</v>
      </c>
      <c r="B29" s="58">
        <v>519.97232975999987</v>
      </c>
      <c r="C29" s="58">
        <v>475.73755418799999</v>
      </c>
      <c r="D29" s="58">
        <v>497.14740415600011</v>
      </c>
      <c r="E29" s="58">
        <v>502.74784128400006</v>
      </c>
      <c r="F29" s="58">
        <v>521.90147906000004</v>
      </c>
      <c r="G29" s="58">
        <v>504.44906262400002</v>
      </c>
      <c r="H29" s="60">
        <v>504.44906262400002</v>
      </c>
      <c r="I29" s="61">
        <v>475.73755418799999</v>
      </c>
      <c r="L29" s="15"/>
      <c r="M29" s="15"/>
      <c r="N29" s="15"/>
      <c r="O29" s="15"/>
      <c r="P29" s="16"/>
      <c r="Q29" s="4"/>
      <c r="R29" s="4"/>
      <c r="S29" s="4"/>
      <c r="T29" s="4"/>
      <c r="U29" s="4"/>
      <c r="V29" s="4"/>
      <c r="W29" s="4"/>
      <c r="X29" s="4"/>
      <c r="Y29" s="4"/>
      <c r="Z29" s="4"/>
      <c r="AA29" s="3"/>
      <c r="AB29" s="3"/>
      <c r="AC29" s="3"/>
      <c r="AD29" s="3"/>
    </row>
    <row r="30" spans="1:30" ht="12.75" customHeight="1" x14ac:dyDescent="0.2">
      <c r="A30" s="62" t="s">
        <v>12</v>
      </c>
      <c r="B30" s="59">
        <v>435.42698409600007</v>
      </c>
      <c r="C30" s="59">
        <v>382.79731968400006</v>
      </c>
      <c r="D30" s="59">
        <v>407.50333748799994</v>
      </c>
      <c r="E30" s="59">
        <v>426.21704684000008</v>
      </c>
      <c r="F30" s="59">
        <v>429.29874270400012</v>
      </c>
      <c r="G30" s="59">
        <v>420.30822043600006</v>
      </c>
      <c r="H30" s="35">
        <v>420.30822043600006</v>
      </c>
      <c r="I30" s="36">
        <v>382.79731968400006</v>
      </c>
      <c r="L30" s="15"/>
      <c r="M30" s="15"/>
      <c r="N30" s="15"/>
      <c r="O30" s="15"/>
      <c r="P30" s="16"/>
      <c r="Q30" s="4"/>
      <c r="R30" s="4"/>
      <c r="S30" s="4"/>
      <c r="T30" s="4"/>
      <c r="U30" s="4"/>
      <c r="V30" s="4"/>
      <c r="W30" s="4"/>
      <c r="X30" s="4"/>
      <c r="Y30" s="4"/>
      <c r="Z30" s="4"/>
      <c r="AA30" s="76"/>
      <c r="AB30" s="76"/>
      <c r="AC30" s="76"/>
      <c r="AD30" s="76"/>
    </row>
    <row r="31" spans="1:30" ht="12.75" customHeight="1" x14ac:dyDescent="0.2">
      <c r="A31" s="62" t="s">
        <v>13</v>
      </c>
      <c r="B31" s="59">
        <v>84.545345664000024</v>
      </c>
      <c r="C31" s="59">
        <v>92.940234504000003</v>
      </c>
      <c r="D31" s="59">
        <v>89.644066667999994</v>
      </c>
      <c r="E31" s="59">
        <v>76.530794444000009</v>
      </c>
      <c r="F31" s="59">
        <v>92.602736355999994</v>
      </c>
      <c r="G31" s="59">
        <v>84.140842188000008</v>
      </c>
      <c r="H31" s="35">
        <v>84.140842188000008</v>
      </c>
      <c r="I31" s="36">
        <v>92.940234504000003</v>
      </c>
      <c r="L31" s="15"/>
      <c r="M31" s="15"/>
      <c r="N31" s="15"/>
      <c r="O31" s="15"/>
      <c r="P31" s="16"/>
      <c r="Q31" s="4"/>
      <c r="R31" s="4"/>
      <c r="S31" s="4"/>
      <c r="T31" s="4"/>
      <c r="U31" s="4"/>
      <c r="V31" s="4"/>
      <c r="W31" s="4"/>
      <c r="X31" s="4"/>
      <c r="Y31" s="4"/>
      <c r="Z31" s="4"/>
      <c r="AA31" s="76"/>
      <c r="AB31" s="76"/>
      <c r="AC31" s="76"/>
      <c r="AD31" s="76"/>
    </row>
    <row r="32" spans="1:30" ht="12.75" customHeight="1" x14ac:dyDescent="0.2">
      <c r="A32" s="57" t="s">
        <v>14</v>
      </c>
      <c r="B32" s="58">
        <v>212.89734679199989</v>
      </c>
      <c r="C32" s="58">
        <v>215.96146748800001</v>
      </c>
      <c r="D32" s="58">
        <v>222.93221849600002</v>
      </c>
      <c r="E32" s="58">
        <v>245.046448244</v>
      </c>
      <c r="F32" s="58">
        <v>223.04755553600003</v>
      </c>
      <c r="G32" s="58">
        <v>232.92287766800001</v>
      </c>
      <c r="H32" s="60">
        <v>232.92287766800001</v>
      </c>
      <c r="I32" s="69">
        <v>215.96146748800001</v>
      </c>
      <c r="L32" s="15"/>
      <c r="M32" s="15"/>
      <c r="N32" s="15"/>
      <c r="O32" s="15"/>
      <c r="P32" s="16"/>
      <c r="Q32" s="4"/>
      <c r="R32" s="4"/>
      <c r="S32" s="4"/>
      <c r="T32" s="4"/>
      <c r="U32" s="4"/>
      <c r="V32" s="4"/>
      <c r="W32" s="4"/>
      <c r="X32" s="4"/>
      <c r="Y32" s="4"/>
      <c r="Z32" s="4"/>
      <c r="AA32" s="77"/>
      <c r="AB32" s="77"/>
      <c r="AC32" s="77"/>
      <c r="AD32" s="77"/>
    </row>
    <row r="33" spans="1:35" ht="12.75" customHeight="1" x14ac:dyDescent="0.2">
      <c r="A33" s="66" t="s">
        <v>15</v>
      </c>
      <c r="B33" s="67">
        <v>0.40943976170859991</v>
      </c>
      <c r="C33" s="67">
        <v>0.45395085081439096</v>
      </c>
      <c r="D33" s="67">
        <v>0.44842277487995497</v>
      </c>
      <c r="E33" s="67">
        <v>0.48741422264123524</v>
      </c>
      <c r="F33" s="67">
        <v>0.42737482932168031</v>
      </c>
      <c r="G33" s="67">
        <v>0.46173716025241812</v>
      </c>
      <c r="H33" s="43">
        <v>0.46173716025241812</v>
      </c>
      <c r="I33" s="78">
        <v>0.45395085081439096</v>
      </c>
      <c r="L33" s="15"/>
      <c r="M33" s="15"/>
      <c r="N33" s="15"/>
      <c r="O33" s="15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3"/>
      <c r="AB33" s="3"/>
      <c r="AC33" s="3"/>
      <c r="AD33" s="3"/>
    </row>
    <row r="34" spans="1:35" ht="12.75" customHeight="1" x14ac:dyDescent="0.2">
      <c r="A34" s="57" t="s">
        <v>16</v>
      </c>
      <c r="B34" s="58">
        <v>-51.767382731999994</v>
      </c>
      <c r="C34" s="58">
        <v>-33.265673843999998</v>
      </c>
      <c r="D34" s="58">
        <v>-18.475895360000003</v>
      </c>
      <c r="E34" s="58">
        <v>-31.021269967999995</v>
      </c>
      <c r="F34" s="58">
        <v>-5.1140992760000135</v>
      </c>
      <c r="G34" s="58">
        <v>18.880398836000001</v>
      </c>
      <c r="H34" s="60">
        <v>18.880398836000001</v>
      </c>
      <c r="I34" s="36">
        <v>-33.265673843999998</v>
      </c>
      <c r="L34" s="15"/>
      <c r="M34" s="15"/>
      <c r="N34" s="15"/>
      <c r="O34" s="15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76"/>
      <c r="AB34" s="76"/>
      <c r="AC34" s="76"/>
      <c r="AD34" s="76"/>
    </row>
    <row r="35" spans="1:35" ht="5.25" customHeight="1" x14ac:dyDescent="0.2">
      <c r="A35" s="57"/>
      <c r="B35" s="58"/>
      <c r="C35" s="58"/>
      <c r="D35" s="58"/>
      <c r="E35" s="58"/>
      <c r="F35" s="58"/>
      <c r="G35" s="58"/>
      <c r="H35" s="60"/>
      <c r="I35" s="69"/>
      <c r="L35" s="15"/>
      <c r="M35" s="15"/>
      <c r="N35" s="15"/>
      <c r="O35" s="15"/>
      <c r="P35" s="16"/>
      <c r="Q35" s="4"/>
      <c r="R35" s="4"/>
      <c r="S35" s="4"/>
      <c r="T35" s="4"/>
      <c r="U35" s="4"/>
      <c r="V35" s="4"/>
      <c r="W35" s="4"/>
      <c r="X35" s="4"/>
      <c r="Y35" s="4"/>
      <c r="Z35" s="4"/>
      <c r="AA35" s="76"/>
      <c r="AB35" s="76"/>
      <c r="AC35" s="76"/>
      <c r="AD35" s="76"/>
    </row>
    <row r="36" spans="1:35" ht="14.25" customHeight="1" x14ac:dyDescent="0.2">
      <c r="A36" s="70" t="s">
        <v>18</v>
      </c>
      <c r="B36" s="71">
        <v>98.534355555999966</v>
      </c>
      <c r="C36" s="71">
        <v>111.96974765600001</v>
      </c>
      <c r="D36" s="71">
        <v>190.09658704399996</v>
      </c>
      <c r="E36" s="71">
        <v>86.080701356000063</v>
      </c>
      <c r="F36" s="71">
        <v>337.754360996</v>
      </c>
      <c r="G36" s="71">
        <v>42.440186152000003</v>
      </c>
      <c r="H36" s="72">
        <v>42.440186152000003</v>
      </c>
      <c r="I36" s="73">
        <v>111.96974765600001</v>
      </c>
      <c r="L36" s="15"/>
      <c r="M36" s="15"/>
      <c r="N36" s="15"/>
      <c r="O36" s="15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35" x14ac:dyDescent="0.2">
      <c r="A37" s="53" t="s">
        <v>21</v>
      </c>
      <c r="B37" s="55"/>
      <c r="C37" s="55"/>
      <c r="D37" s="55"/>
      <c r="E37" s="55"/>
      <c r="F37" s="55"/>
      <c r="G37" s="55"/>
      <c r="H37" s="74"/>
      <c r="I37" s="75"/>
      <c r="L37" s="15"/>
      <c r="M37" s="15"/>
      <c r="N37" s="15"/>
      <c r="O37" s="15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3"/>
      <c r="AB37" s="3"/>
      <c r="AC37" s="3"/>
      <c r="AD37" s="3"/>
    </row>
    <row r="38" spans="1:35" x14ac:dyDescent="0.2">
      <c r="A38" s="57" t="s">
        <v>22</v>
      </c>
      <c r="B38" s="79">
        <v>410.28433321200015</v>
      </c>
      <c r="C38" s="79">
        <v>347.63407692000004</v>
      </c>
      <c r="D38" s="79">
        <v>326.97034775599997</v>
      </c>
      <c r="E38" s="79">
        <v>344.63476465600007</v>
      </c>
      <c r="F38" s="79">
        <v>322.09323863599997</v>
      </c>
      <c r="G38" s="79">
        <v>295.39930456399998</v>
      </c>
      <c r="H38" s="35">
        <v>295.39930456399998</v>
      </c>
      <c r="I38" s="36">
        <v>347.63407692000004</v>
      </c>
      <c r="L38" s="15"/>
      <c r="M38" s="15"/>
      <c r="N38" s="15"/>
      <c r="O38" s="15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54"/>
      <c r="AB38" s="54"/>
      <c r="AC38" s="54"/>
      <c r="AD38" s="54"/>
    </row>
    <row r="39" spans="1:35" x14ac:dyDescent="0.2">
      <c r="A39" s="80" t="s">
        <v>14</v>
      </c>
      <c r="B39" s="79">
        <v>183.25078449599999</v>
      </c>
      <c r="C39" s="79">
        <v>147.62564434799998</v>
      </c>
      <c r="D39" s="79">
        <v>135.76295517200003</v>
      </c>
      <c r="E39" s="79">
        <v>159.21921376400002</v>
      </c>
      <c r="F39" s="79">
        <v>143.87389520399998</v>
      </c>
      <c r="G39" s="79">
        <v>134.694714492</v>
      </c>
      <c r="H39" s="35">
        <v>134.694714492</v>
      </c>
      <c r="I39" s="36">
        <v>147.62564434799998</v>
      </c>
      <c r="L39" s="15"/>
      <c r="M39" s="15"/>
      <c r="N39" s="15"/>
      <c r="O39" s="15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76"/>
      <c r="AB39" s="76"/>
      <c r="AC39" s="76"/>
      <c r="AD39" s="76"/>
    </row>
    <row r="40" spans="1:35" s="63" customFormat="1" x14ac:dyDescent="0.2">
      <c r="A40" s="66" t="s">
        <v>15</v>
      </c>
      <c r="B40" s="67">
        <v>0.44664338767552092</v>
      </c>
      <c r="C40" s="67">
        <v>0.42465815105339233</v>
      </c>
      <c r="D40" s="67">
        <v>0.41521488448032751</v>
      </c>
      <c r="E40" s="67">
        <v>0.46199405890733614</v>
      </c>
      <c r="F40" s="67">
        <v>0.44668399688635801</v>
      </c>
      <c r="G40" s="67">
        <v>0.45597505617288142</v>
      </c>
      <c r="H40" s="43">
        <v>0.45597505617288142</v>
      </c>
      <c r="I40" s="81">
        <v>0.42465815105339233</v>
      </c>
      <c r="L40" s="15"/>
      <c r="M40" s="15"/>
      <c r="N40" s="15"/>
      <c r="O40" s="15"/>
      <c r="P40" s="16"/>
      <c r="Q40" s="4"/>
      <c r="R40" s="4"/>
      <c r="S40" s="4"/>
      <c r="T40" s="4"/>
      <c r="U40" s="4"/>
      <c r="V40" s="4"/>
      <c r="W40" s="4"/>
      <c r="X40" s="4"/>
      <c r="Y40" s="4"/>
      <c r="Z40" s="4"/>
      <c r="AA40" s="76"/>
      <c r="AB40" s="76"/>
      <c r="AC40" s="76"/>
      <c r="AD40" s="76"/>
    </row>
    <row r="41" spans="1:35" x14ac:dyDescent="0.2">
      <c r="A41" s="57" t="s">
        <v>16</v>
      </c>
      <c r="B41" s="79">
        <v>44.990782408000015</v>
      </c>
      <c r="C41" s="79">
        <v>13.432920592</v>
      </c>
      <c r="D41" s="79">
        <v>3.7229148840000006</v>
      </c>
      <c r="E41" s="79">
        <v>24.701074788</v>
      </c>
      <c r="F41" s="79">
        <v>1.8275428600000003</v>
      </c>
      <c r="G41" s="79">
        <v>8.5895887480000006</v>
      </c>
      <c r="H41" s="35">
        <v>8.5895887480000006</v>
      </c>
      <c r="I41" s="36">
        <v>13.432920592</v>
      </c>
      <c r="L41" s="15"/>
      <c r="M41" s="15"/>
      <c r="N41" s="15"/>
      <c r="O41" s="15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77"/>
      <c r="AB41" s="77"/>
      <c r="AC41" s="77"/>
      <c r="AD41" s="77"/>
    </row>
    <row r="42" spans="1:35" ht="5.25" customHeight="1" x14ac:dyDescent="0.2">
      <c r="A42" s="57"/>
      <c r="B42" s="79"/>
      <c r="C42" s="79"/>
      <c r="D42" s="79"/>
      <c r="E42" s="79"/>
      <c r="F42" s="79"/>
      <c r="G42" s="79"/>
      <c r="H42" s="60"/>
      <c r="I42" s="61"/>
      <c r="L42" s="15"/>
      <c r="M42" s="15"/>
      <c r="N42" s="15"/>
      <c r="O42" s="15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77"/>
      <c r="AB42" s="77"/>
      <c r="AC42" s="77"/>
      <c r="AD42" s="77"/>
    </row>
    <row r="43" spans="1:35" ht="13.5" customHeight="1" x14ac:dyDescent="0.2">
      <c r="A43" s="70" t="s">
        <v>18</v>
      </c>
      <c r="B43" s="71">
        <v>36.557997111999995</v>
      </c>
      <c r="C43" s="71">
        <v>129.56743384000001</v>
      </c>
      <c r="D43" s="71">
        <v>104.04224844000002</v>
      </c>
      <c r="E43" s="71">
        <v>107.32193955599998</v>
      </c>
      <c r="F43" s="71">
        <v>47.734430900000014</v>
      </c>
      <c r="G43" s="71">
        <v>35.392269171999999</v>
      </c>
      <c r="H43" s="72">
        <v>35.392269171999999</v>
      </c>
      <c r="I43" s="73">
        <v>129.56743384000001</v>
      </c>
      <c r="L43" s="15"/>
      <c r="M43" s="15"/>
      <c r="N43" s="15"/>
      <c r="O43" s="15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35" x14ac:dyDescent="0.2">
      <c r="A44" s="82" t="s">
        <v>23</v>
      </c>
      <c r="B44" s="55"/>
      <c r="C44" s="55"/>
      <c r="D44" s="55"/>
      <c r="E44" s="55"/>
      <c r="F44" s="55"/>
      <c r="G44" s="55"/>
      <c r="H44" s="56"/>
      <c r="I44" s="24"/>
      <c r="L44" s="15"/>
      <c r="M44" s="15"/>
      <c r="N44" s="15"/>
      <c r="O44" s="15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65"/>
      <c r="AB44" s="65"/>
      <c r="AC44" s="65"/>
      <c r="AD44" s="65"/>
    </row>
    <row r="45" spans="1:35" x14ac:dyDescent="0.2">
      <c r="A45" s="57" t="s">
        <v>11</v>
      </c>
      <c r="B45" s="58">
        <v>163.42764266399996</v>
      </c>
      <c r="C45" s="58">
        <v>159.711867692</v>
      </c>
      <c r="D45" s="58">
        <v>168.22154434800004</v>
      </c>
      <c r="E45" s="58">
        <v>175.59981956399997</v>
      </c>
      <c r="F45" s="58">
        <v>176.24158780799996</v>
      </c>
      <c r="G45" s="58">
        <v>177.53473571600003</v>
      </c>
      <c r="H45" s="60">
        <v>177.53473571600003</v>
      </c>
      <c r="I45" s="61">
        <v>159.711867692</v>
      </c>
      <c r="L45" s="15"/>
      <c r="M45" s="15"/>
      <c r="N45" s="15"/>
      <c r="O45" s="15"/>
      <c r="P45" s="16"/>
      <c r="Q45" s="4"/>
      <c r="R45" s="4"/>
      <c r="S45" s="4"/>
      <c r="T45" s="4"/>
      <c r="U45" s="4"/>
      <c r="V45" s="4"/>
      <c r="W45" s="4"/>
      <c r="X45" s="4"/>
      <c r="Y45" s="4"/>
      <c r="Z45" s="4"/>
      <c r="AA45" s="65"/>
      <c r="AB45" s="65"/>
      <c r="AC45" s="65"/>
      <c r="AD45" s="65"/>
    </row>
    <row r="46" spans="1:35" x14ac:dyDescent="0.2">
      <c r="A46" s="62" t="s">
        <v>12</v>
      </c>
      <c r="B46" s="59">
        <v>146.06108641592007</v>
      </c>
      <c r="C46" s="59">
        <v>142.02877717600001</v>
      </c>
      <c r="D46" s="59">
        <v>149.82614325744004</v>
      </c>
      <c r="E46" s="59">
        <v>155.42790676139998</v>
      </c>
      <c r="F46" s="59">
        <v>154.88046499328004</v>
      </c>
      <c r="G46" s="59">
        <v>155.92501764216001</v>
      </c>
      <c r="H46" s="35">
        <v>155.92501764216001</v>
      </c>
      <c r="I46" s="36">
        <v>142.02877717600001</v>
      </c>
      <c r="L46" s="83"/>
      <c r="M46" s="83"/>
      <c r="N46" s="83"/>
      <c r="O46" s="84"/>
      <c r="P46" s="83"/>
      <c r="Q46" s="83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</row>
    <row r="47" spans="1:35" x14ac:dyDescent="0.2">
      <c r="A47" s="62" t="s">
        <v>24</v>
      </c>
      <c r="B47" s="59">
        <v>17.370307447999945</v>
      </c>
      <c r="C47" s="59">
        <v>17.683090516</v>
      </c>
      <c r="D47" s="59">
        <v>18.395401090560004</v>
      </c>
      <c r="E47" s="59">
        <v>20.171912802599987</v>
      </c>
      <c r="F47" s="59">
        <v>21.361122814720002</v>
      </c>
      <c r="G47" s="59">
        <v>21.609718073840003</v>
      </c>
      <c r="H47" s="35">
        <v>21.609718073840003</v>
      </c>
      <c r="I47" s="36">
        <v>17.683090516</v>
      </c>
      <c r="L47" s="83"/>
      <c r="M47" s="83"/>
      <c r="N47" s="83"/>
      <c r="O47" s="84"/>
      <c r="P47" s="83"/>
      <c r="Q47" s="83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5" x14ac:dyDescent="0.2">
      <c r="A48" s="57" t="s">
        <v>14</v>
      </c>
      <c r="B48" s="58">
        <v>75.858544268000017</v>
      </c>
      <c r="C48" s="58">
        <v>87.769565155999999</v>
      </c>
      <c r="D48" s="58">
        <v>90.178736232000006</v>
      </c>
      <c r="E48" s="58">
        <v>93.112416227999987</v>
      </c>
      <c r="F48" s="58">
        <v>86.441816136000014</v>
      </c>
      <c r="G48" s="58">
        <v>97.099233244000004</v>
      </c>
      <c r="H48" s="60">
        <v>97.099233244000004</v>
      </c>
      <c r="I48" s="36">
        <v>87.769565155999999</v>
      </c>
      <c r="L48" s="83"/>
      <c r="M48" s="83"/>
      <c r="N48" s="83"/>
      <c r="O48" s="84"/>
      <c r="P48" s="83"/>
      <c r="Q48" s="83"/>
      <c r="R48" s="65"/>
      <c r="S48" s="65"/>
      <c r="T48" s="65"/>
      <c r="U48" s="65"/>
      <c r="V48" s="65"/>
      <c r="W48" s="65"/>
      <c r="X48" s="85"/>
      <c r="Y48" s="85"/>
      <c r="Z48" s="85"/>
      <c r="AA48" s="85"/>
      <c r="AB48" s="85"/>
      <c r="AC48" s="85"/>
      <c r="AD48" s="85"/>
      <c r="AE48" s="55"/>
      <c r="AF48" s="55"/>
      <c r="AG48" s="55"/>
      <c r="AH48" s="55"/>
      <c r="AI48" s="55"/>
    </row>
    <row r="49" spans="1:35" s="63" customFormat="1" ht="15" customHeight="1" x14ac:dyDescent="0.2">
      <c r="A49" s="66" t="s">
        <v>15</v>
      </c>
      <c r="B49" s="67">
        <v>0.4641720521170451</v>
      </c>
      <c r="C49" s="67">
        <v>0.54954942562728792</v>
      </c>
      <c r="D49" s="67">
        <v>0.53607126591019272</v>
      </c>
      <c r="E49" s="67">
        <v>0.53025348465158173</v>
      </c>
      <c r="F49" s="67">
        <v>0.49047343031300267</v>
      </c>
      <c r="G49" s="67">
        <v>0.5469309025774447</v>
      </c>
      <c r="H49" s="43">
        <v>0.5469309025774447</v>
      </c>
      <c r="I49" s="78">
        <v>0.54954942562728792</v>
      </c>
      <c r="L49" s="86"/>
      <c r="M49" s="87"/>
      <c r="N49" s="87"/>
      <c r="O49" s="88"/>
      <c r="P49" s="87"/>
      <c r="Q49" s="87"/>
      <c r="X49" s="89"/>
      <c r="Y49" s="89"/>
      <c r="Z49" s="89"/>
      <c r="AA49" s="90"/>
      <c r="AB49" s="89"/>
      <c r="AC49" s="89"/>
      <c r="AD49" s="89"/>
      <c r="AE49" s="89"/>
      <c r="AF49" s="90"/>
      <c r="AG49" s="89"/>
      <c r="AH49" s="89"/>
      <c r="AI49" s="89"/>
    </row>
    <row r="50" spans="1:35" x14ac:dyDescent="0.2">
      <c r="A50" s="57" t="s">
        <v>16</v>
      </c>
      <c r="B50" s="58">
        <v>13.545236900000013</v>
      </c>
      <c r="C50" s="58">
        <v>27.724278296000001</v>
      </c>
      <c r="D50" s="58">
        <v>29.905796024000004</v>
      </c>
      <c r="E50" s="58">
        <v>26.441291032000002</v>
      </c>
      <c r="F50" s="58">
        <v>24.170799015999993</v>
      </c>
      <c r="G50" s="58">
        <v>32.830413824000004</v>
      </c>
      <c r="H50" s="60">
        <v>32.830413824000004</v>
      </c>
      <c r="I50" s="36">
        <v>27.724278296000001</v>
      </c>
      <c r="L50" s="83"/>
      <c r="M50" s="83"/>
      <c r="N50" s="83"/>
      <c r="O50" s="84"/>
      <c r="P50" s="83"/>
      <c r="Q50" s="83"/>
      <c r="X50" s="91"/>
      <c r="Y50" s="91"/>
      <c r="Z50" s="91"/>
      <c r="AA50" s="85"/>
      <c r="AB50" s="91"/>
      <c r="AC50" s="91"/>
      <c r="AD50" s="91"/>
      <c r="AE50" s="91"/>
      <c r="AF50" s="85"/>
      <c r="AG50" s="91"/>
      <c r="AH50" s="91"/>
      <c r="AI50" s="91"/>
    </row>
    <row r="51" spans="1:35" ht="6.75" customHeight="1" x14ac:dyDescent="0.2">
      <c r="A51" s="57"/>
      <c r="B51" s="58"/>
      <c r="C51" s="58"/>
      <c r="D51" s="58"/>
      <c r="E51" s="58"/>
      <c r="F51" s="58"/>
      <c r="G51" s="58"/>
      <c r="H51" s="60"/>
      <c r="I51" s="61"/>
      <c r="L51" s="83"/>
      <c r="M51" s="83"/>
      <c r="N51" s="83"/>
      <c r="O51" s="84"/>
      <c r="P51" s="83"/>
      <c r="Q51" s="83"/>
      <c r="X51" s="91"/>
      <c r="Y51" s="91"/>
      <c r="Z51" s="91"/>
      <c r="AA51" s="85"/>
      <c r="AB51" s="91"/>
      <c r="AC51" s="91"/>
      <c r="AD51" s="91"/>
      <c r="AE51" s="91"/>
      <c r="AF51" s="85"/>
      <c r="AG51" s="91"/>
      <c r="AH51" s="91"/>
      <c r="AI51" s="91"/>
    </row>
    <row r="52" spans="1:35" ht="14.25" customHeight="1" x14ac:dyDescent="0.2">
      <c r="A52" s="70" t="s">
        <v>18</v>
      </c>
      <c r="B52" s="71">
        <v>93.770386579999993</v>
      </c>
      <c r="C52" s="71">
        <v>27.867900372000001</v>
      </c>
      <c r="D52" s="71">
        <v>50.724131743999997</v>
      </c>
      <c r="E52" s="71">
        <v>48.525313460000014</v>
      </c>
      <c r="F52" s="71">
        <v>48.157058767999978</v>
      </c>
      <c r="G52" s="71">
        <v>20.454474820000002</v>
      </c>
      <c r="H52" s="72">
        <v>20.454474820000002</v>
      </c>
      <c r="I52" s="73">
        <v>27.867900372000001</v>
      </c>
      <c r="L52" s="15"/>
      <c r="M52" s="15"/>
      <c r="N52" s="15"/>
      <c r="O52" s="15"/>
      <c r="P52" s="16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35" x14ac:dyDescent="0.2">
      <c r="A53" s="53" t="s">
        <v>25</v>
      </c>
      <c r="B53" s="55"/>
      <c r="C53" s="55"/>
      <c r="D53" s="55"/>
      <c r="E53" s="55"/>
      <c r="F53" s="55"/>
      <c r="G53" s="55"/>
      <c r="H53" s="74"/>
      <c r="I53" s="75"/>
      <c r="L53" s="15"/>
      <c r="M53" s="15"/>
      <c r="N53" s="15"/>
      <c r="O53" s="15"/>
      <c r="P53" s="16"/>
      <c r="Q53" s="4"/>
      <c r="R53" s="4"/>
      <c r="S53" s="4"/>
      <c r="T53" s="4"/>
      <c r="U53" s="4"/>
      <c r="V53" s="4"/>
      <c r="W53" s="4"/>
      <c r="X53" s="4"/>
      <c r="Y53" s="4"/>
      <c r="Z53" s="4"/>
      <c r="AA53" s="3"/>
      <c r="AB53" s="3"/>
      <c r="AC53" s="3"/>
      <c r="AD53" s="3"/>
    </row>
    <row r="54" spans="1:35" x14ac:dyDescent="0.2">
      <c r="A54" s="57" t="s">
        <v>22</v>
      </c>
      <c r="B54" s="79">
        <v>37.010557687999999</v>
      </c>
      <c r="C54" s="79">
        <v>64.69309496000001</v>
      </c>
      <c r="D54" s="79">
        <v>75.379071715999984</v>
      </c>
      <c r="E54" s="79">
        <v>74.704075419999995</v>
      </c>
      <c r="F54" s="79">
        <v>77.600682796000029</v>
      </c>
      <c r="G54" s="79">
        <v>91.586397344000005</v>
      </c>
      <c r="H54" s="35">
        <v>91.586397344000005</v>
      </c>
      <c r="I54" s="36">
        <v>64.69309496000001</v>
      </c>
      <c r="L54" s="15"/>
      <c r="M54" s="15"/>
      <c r="N54" s="15"/>
      <c r="O54" s="15"/>
      <c r="P54" s="16"/>
      <c r="Q54" s="4"/>
      <c r="R54" s="4"/>
      <c r="S54" s="4"/>
      <c r="T54" s="4"/>
      <c r="U54" s="4"/>
      <c r="V54" s="4"/>
      <c r="W54" s="4"/>
      <c r="X54" s="4"/>
      <c r="Y54" s="4"/>
      <c r="Z54" s="4"/>
      <c r="AA54" s="54"/>
      <c r="AB54" s="54"/>
      <c r="AC54" s="54"/>
      <c r="AD54" s="54"/>
    </row>
    <row r="55" spans="1:35" x14ac:dyDescent="0.2">
      <c r="A55" s="80" t="s">
        <v>14</v>
      </c>
      <c r="B55" s="79">
        <v>-29.05806878000001</v>
      </c>
      <c r="C55" s="79">
        <v>-6.8694191800000004</v>
      </c>
      <c r="D55" s="79">
        <v>2.0543723720000004</v>
      </c>
      <c r="E55" s="79">
        <v>-3.382945228000001</v>
      </c>
      <c r="F55" s="79">
        <v>-12.729913872000001</v>
      </c>
      <c r="G55" s="79">
        <v>2.4077980160000001</v>
      </c>
      <c r="H55" s="35">
        <v>2.4077980160000001</v>
      </c>
      <c r="I55" s="36">
        <v>-6.8694191800000004</v>
      </c>
      <c r="L55" s="15"/>
      <c r="M55" s="15"/>
      <c r="N55" s="15"/>
      <c r="O55" s="15"/>
      <c r="P55" s="16"/>
      <c r="Q55" s="4"/>
      <c r="R55" s="4"/>
      <c r="S55" s="4"/>
      <c r="T55" s="4"/>
      <c r="U55" s="4"/>
      <c r="V55" s="4"/>
      <c r="W55" s="4"/>
      <c r="X55" s="4"/>
      <c r="Y55" s="4"/>
      <c r="Z55" s="4"/>
      <c r="AA55" s="76"/>
      <c r="AB55" s="76"/>
      <c r="AC55" s="76"/>
      <c r="AD55" s="76"/>
    </row>
    <row r="56" spans="1:35" s="63" customFormat="1" x14ac:dyDescent="0.2">
      <c r="A56" s="66" t="s">
        <v>15</v>
      </c>
      <c r="B56" s="67">
        <v>-0.78512917921854397</v>
      </c>
      <c r="C56" s="67">
        <v>-0.10618473554631122</v>
      </c>
      <c r="D56" s="67">
        <v>2.7253882612671372E-2</v>
      </c>
      <c r="E56" s="67">
        <v>-4.5284614112154703E-2</v>
      </c>
      <c r="F56" s="67">
        <v>-0.16404383844746495</v>
      </c>
      <c r="G56" s="67">
        <v>2.6289908608985585E-2</v>
      </c>
      <c r="H56" s="43">
        <v>2.6289908608985585E-2</v>
      </c>
      <c r="I56" s="81">
        <v>-0.10618473554631122</v>
      </c>
      <c r="L56" s="15"/>
      <c r="M56" s="15"/>
      <c r="N56" s="15"/>
      <c r="O56" s="15"/>
      <c r="P56" s="16"/>
      <c r="Q56" s="4"/>
      <c r="R56" s="4"/>
      <c r="S56" s="4"/>
      <c r="T56" s="4"/>
      <c r="U56" s="4"/>
      <c r="V56" s="4"/>
      <c r="W56" s="4"/>
      <c r="X56" s="4"/>
      <c r="Y56" s="4"/>
      <c r="Z56" s="4"/>
      <c r="AA56" s="76"/>
      <c r="AB56" s="76"/>
      <c r="AC56" s="76"/>
      <c r="AD56" s="76"/>
    </row>
    <row r="57" spans="1:35" x14ac:dyDescent="0.2">
      <c r="A57" s="57" t="s">
        <v>16</v>
      </c>
      <c r="B57" s="79">
        <v>-57.336239479999996</v>
      </c>
      <c r="C57" s="79">
        <v>-42.326496784000007</v>
      </c>
      <c r="D57" s="79">
        <v>-40.645871344</v>
      </c>
      <c r="E57" s="79">
        <v>-38.911421951999991</v>
      </c>
      <c r="F57" s="79">
        <v>-41.071794556000015</v>
      </c>
      <c r="G57" s="79">
        <v>52.222414816000004</v>
      </c>
      <c r="H57" s="35">
        <v>52.222414816000004</v>
      </c>
      <c r="I57" s="36">
        <v>-42.326496784000007</v>
      </c>
      <c r="L57" s="15"/>
      <c r="M57" s="15"/>
      <c r="N57" s="15"/>
      <c r="O57" s="15"/>
      <c r="P57" s="16"/>
      <c r="Q57" s="4"/>
      <c r="R57" s="4"/>
      <c r="S57" s="4"/>
      <c r="T57" s="4"/>
      <c r="U57" s="4"/>
      <c r="V57" s="4"/>
      <c r="W57" s="4"/>
      <c r="X57" s="4"/>
      <c r="Y57" s="4"/>
      <c r="Z57" s="4"/>
      <c r="AA57" s="77"/>
      <c r="AB57" s="77"/>
      <c r="AC57" s="77"/>
      <c r="AD57" s="77"/>
    </row>
    <row r="58" spans="1:35" ht="5.25" customHeight="1" x14ac:dyDescent="0.2">
      <c r="A58" s="57"/>
      <c r="B58" s="79"/>
      <c r="C58" s="79"/>
      <c r="D58" s="79"/>
      <c r="E58" s="79"/>
      <c r="F58" s="79"/>
      <c r="G58" s="79"/>
      <c r="H58" s="60"/>
      <c r="I58" s="61"/>
      <c r="L58" s="15"/>
      <c r="M58" s="15"/>
      <c r="N58" s="15"/>
      <c r="O58" s="15"/>
      <c r="P58" s="16"/>
      <c r="Q58" s="4"/>
      <c r="R58" s="4"/>
      <c r="S58" s="4"/>
      <c r="T58" s="4"/>
      <c r="U58" s="4"/>
      <c r="V58" s="4"/>
      <c r="W58" s="4"/>
      <c r="X58" s="4"/>
      <c r="Y58" s="4"/>
      <c r="Z58" s="4"/>
      <c r="AA58" s="77"/>
      <c r="AB58" s="77"/>
      <c r="AC58" s="77"/>
      <c r="AD58" s="77"/>
    </row>
    <row r="59" spans="1:35" ht="14.25" customHeight="1" x14ac:dyDescent="0.2">
      <c r="A59" s="70" t="s">
        <v>18</v>
      </c>
      <c r="B59" s="71">
        <v>106.830658688</v>
      </c>
      <c r="C59" s="71">
        <v>66.369875832000005</v>
      </c>
      <c r="D59" s="71">
        <v>57.369742144000007</v>
      </c>
      <c r="E59" s="71">
        <v>87.196724524000004</v>
      </c>
      <c r="F59" s="71">
        <v>154.45442095199999</v>
      </c>
      <c r="G59" s="71">
        <v>57.647924100000004</v>
      </c>
      <c r="H59" s="72">
        <v>57.647924100000004</v>
      </c>
      <c r="I59" s="73">
        <v>66.369875832000005</v>
      </c>
      <c r="L59" s="15"/>
      <c r="M59" s="15"/>
      <c r="N59" s="15"/>
      <c r="O59" s="15"/>
      <c r="P59" s="16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35" ht="14.25" customHeight="1" x14ac:dyDescent="0.2">
      <c r="A60" s="25" t="s">
        <v>26</v>
      </c>
      <c r="B60" s="92"/>
      <c r="C60" s="92"/>
      <c r="D60" s="92"/>
      <c r="E60" s="92"/>
      <c r="F60" s="92"/>
      <c r="G60" s="92"/>
      <c r="H60" s="56"/>
      <c r="I60" s="24"/>
      <c r="L60" s="83"/>
      <c r="M60" s="83"/>
      <c r="N60" s="83"/>
      <c r="O60" s="84"/>
      <c r="P60" s="83"/>
      <c r="Q60" s="83"/>
      <c r="X60" s="93"/>
      <c r="Y60" s="93"/>
      <c r="Z60" s="93"/>
      <c r="AA60" s="85"/>
      <c r="AB60" s="93"/>
      <c r="AC60" s="93"/>
      <c r="AD60" s="93"/>
      <c r="AE60" s="93"/>
      <c r="AF60" s="85"/>
      <c r="AG60" s="93"/>
      <c r="AH60" s="93"/>
      <c r="AI60" s="93"/>
    </row>
    <row r="61" spans="1:35" ht="12.6" customHeight="1" x14ac:dyDescent="0.2">
      <c r="A61" s="29" t="s">
        <v>11</v>
      </c>
      <c r="B61" s="46">
        <v>629.73419693600022</v>
      </c>
      <c r="C61" s="46">
        <v>588.26915799599999</v>
      </c>
      <c r="D61" s="46">
        <v>612.10328270000014</v>
      </c>
      <c r="E61" s="46">
        <v>624.15435570799991</v>
      </c>
      <c r="F61" s="46">
        <v>562.39823608800009</v>
      </c>
      <c r="G61" s="46">
        <v>580.78378410000005</v>
      </c>
      <c r="H61" s="35">
        <v>580.78378410000005</v>
      </c>
      <c r="I61" s="36">
        <v>588.26915799599999</v>
      </c>
      <c r="L61" s="83"/>
      <c r="M61" s="83"/>
      <c r="N61" s="83"/>
      <c r="O61" s="84"/>
      <c r="P61" s="83"/>
      <c r="Q61" s="83"/>
      <c r="X61" s="93"/>
      <c r="Y61" s="93"/>
      <c r="Z61" s="93"/>
      <c r="AA61" s="85"/>
      <c r="AB61" s="93"/>
      <c r="AC61" s="93"/>
      <c r="AD61" s="93"/>
      <c r="AE61" s="93"/>
      <c r="AF61" s="85"/>
      <c r="AG61" s="93"/>
      <c r="AH61" s="93"/>
      <c r="AI61" s="93"/>
    </row>
    <row r="62" spans="1:35" ht="12.6" customHeight="1" x14ac:dyDescent="0.2">
      <c r="A62" s="29" t="s">
        <v>14</v>
      </c>
      <c r="B62" s="46">
        <v>135.68908454400002</v>
      </c>
      <c r="C62" s="46">
        <v>193.837077096</v>
      </c>
      <c r="D62" s="46">
        <v>210.35443967200004</v>
      </c>
      <c r="E62" s="46">
        <v>235.39603334000006</v>
      </c>
      <c r="F62" s="46">
        <v>191.61958519599997</v>
      </c>
      <c r="G62" s="46">
        <v>188.59143867200001</v>
      </c>
      <c r="H62" s="35">
        <v>188.59143867200001</v>
      </c>
      <c r="I62" s="36">
        <v>193.837077096</v>
      </c>
      <c r="L62" s="83"/>
      <c r="M62" s="83"/>
      <c r="N62" s="83"/>
      <c r="O62" s="84"/>
      <c r="P62" s="83"/>
      <c r="Q62" s="83"/>
      <c r="X62" s="93"/>
      <c r="Y62" s="93"/>
      <c r="Z62" s="93"/>
      <c r="AA62" s="85"/>
      <c r="AB62" s="93"/>
      <c r="AC62" s="93"/>
      <c r="AD62" s="93"/>
      <c r="AE62" s="93"/>
      <c r="AF62" s="85"/>
      <c r="AG62" s="93"/>
      <c r="AH62" s="93"/>
      <c r="AI62" s="93"/>
    </row>
    <row r="63" spans="1:35" ht="12.6" customHeight="1" x14ac:dyDescent="0.2">
      <c r="A63" s="41" t="s">
        <v>15</v>
      </c>
      <c r="B63" s="94">
        <v>0.21547040831544692</v>
      </c>
      <c r="C63" s="94">
        <v>0.32950406197789828</v>
      </c>
      <c r="D63" s="94">
        <v>0.34365840801265157</v>
      </c>
      <c r="E63" s="94">
        <v>0.37714394073719504</v>
      </c>
      <c r="F63" s="94">
        <v>0.34071868099887975</v>
      </c>
      <c r="G63" s="94">
        <v>0.32471884345780583</v>
      </c>
      <c r="H63" s="43">
        <v>0.32471884345780583</v>
      </c>
      <c r="I63" s="78">
        <v>0.32950406197789828</v>
      </c>
      <c r="L63" s="83"/>
      <c r="M63" s="83"/>
      <c r="N63" s="83"/>
      <c r="O63" s="84"/>
      <c r="P63" s="83"/>
      <c r="Q63" s="83"/>
      <c r="X63" s="93"/>
      <c r="Y63" s="93"/>
      <c r="Z63" s="93"/>
      <c r="AA63" s="85"/>
      <c r="AB63" s="93"/>
      <c r="AC63" s="93"/>
      <c r="AD63" s="93"/>
      <c r="AE63" s="93"/>
      <c r="AF63" s="85"/>
      <c r="AG63" s="93"/>
      <c r="AH63" s="93"/>
      <c r="AI63" s="93"/>
    </row>
    <row r="64" spans="1:35" ht="14.25" customHeight="1" x14ac:dyDescent="0.2">
      <c r="A64" s="29" t="s">
        <v>16</v>
      </c>
      <c r="B64" s="46">
        <v>-16.925161396000011</v>
      </c>
      <c r="C64" s="46">
        <v>3.0869134919999999</v>
      </c>
      <c r="D64" s="46">
        <v>52.654104880000006</v>
      </c>
      <c r="E64" s="46">
        <v>56.273216427999998</v>
      </c>
      <c r="F64" s="46">
        <v>1.631744504000002</v>
      </c>
      <c r="G64" s="46">
        <v>40.985017164000006</v>
      </c>
      <c r="H64" s="35">
        <v>40.985017164000006</v>
      </c>
      <c r="I64" s="36">
        <v>3.0869134919999999</v>
      </c>
      <c r="L64" s="83"/>
      <c r="M64" s="83"/>
      <c r="N64" s="83"/>
      <c r="O64" s="84"/>
      <c r="P64" s="83"/>
      <c r="Q64" s="83"/>
      <c r="X64" s="93"/>
      <c r="Y64" s="93"/>
      <c r="Z64" s="93"/>
      <c r="AA64" s="85"/>
      <c r="AB64" s="93"/>
      <c r="AC64" s="93"/>
      <c r="AD64" s="93"/>
      <c r="AE64" s="93"/>
      <c r="AF64" s="85"/>
      <c r="AG64" s="93"/>
      <c r="AH64" s="93"/>
      <c r="AI64" s="93"/>
    </row>
    <row r="65" spans="1:35" ht="4.5" customHeight="1" x14ac:dyDescent="0.2">
      <c r="A65" s="29"/>
      <c r="B65" s="46"/>
      <c r="C65" s="46"/>
      <c r="D65" s="46"/>
      <c r="E65" s="46"/>
      <c r="F65" s="46"/>
      <c r="G65" s="46"/>
      <c r="H65" s="60"/>
      <c r="I65" s="61"/>
      <c r="L65" s="83"/>
      <c r="M65" s="83"/>
      <c r="N65" s="83"/>
      <c r="O65" s="84"/>
      <c r="P65" s="83"/>
      <c r="Q65" s="83"/>
      <c r="X65" s="93"/>
      <c r="Y65" s="93"/>
      <c r="Z65" s="93"/>
      <c r="AA65" s="85"/>
      <c r="AB65" s="93"/>
      <c r="AC65" s="93"/>
      <c r="AD65" s="93"/>
      <c r="AE65" s="93"/>
      <c r="AF65" s="85"/>
      <c r="AG65" s="93"/>
      <c r="AH65" s="93"/>
      <c r="AI65" s="93"/>
    </row>
    <row r="66" spans="1:35" ht="14.25" customHeight="1" x14ac:dyDescent="0.2">
      <c r="A66" s="95" t="s">
        <v>18</v>
      </c>
      <c r="B66" s="96">
        <v>151.46115015200002</v>
      </c>
      <c r="C66" s="96">
        <v>93.797847779999998</v>
      </c>
      <c r="D66" s="96">
        <v>140.90314258799998</v>
      </c>
      <c r="E66" s="96">
        <v>96.166376280000023</v>
      </c>
      <c r="F66" s="96">
        <v>143.376847484</v>
      </c>
      <c r="G66" s="96">
        <v>86.622785444000002</v>
      </c>
      <c r="H66" s="72">
        <v>86.622785444000002</v>
      </c>
      <c r="I66" s="73">
        <v>93.797847779999998</v>
      </c>
      <c r="L66" s="83"/>
      <c r="M66" s="83"/>
      <c r="N66" s="83"/>
      <c r="O66" s="84"/>
      <c r="P66" s="83"/>
      <c r="Q66" s="83"/>
      <c r="X66" s="93"/>
      <c r="Y66" s="93"/>
      <c r="Z66" s="93"/>
      <c r="AA66" s="85"/>
      <c r="AB66" s="93"/>
      <c r="AC66" s="93"/>
      <c r="AD66" s="93"/>
      <c r="AE66" s="93"/>
      <c r="AF66" s="85"/>
      <c r="AG66" s="93"/>
      <c r="AH66" s="93"/>
      <c r="AI66" s="93"/>
    </row>
    <row r="67" spans="1:35" x14ac:dyDescent="0.2">
      <c r="A67" s="97" t="s">
        <v>27</v>
      </c>
      <c r="B67" s="55"/>
      <c r="C67" s="55"/>
      <c r="D67" s="55"/>
      <c r="E67" s="55"/>
      <c r="F67" s="55"/>
      <c r="G67" s="55"/>
      <c r="H67" s="56"/>
      <c r="I67" s="24"/>
      <c r="L67" s="83"/>
      <c r="M67" s="83"/>
      <c r="N67" s="83"/>
      <c r="O67" s="84"/>
      <c r="P67" s="83"/>
      <c r="Q67" s="83"/>
      <c r="X67" s="55"/>
      <c r="Y67" s="55"/>
      <c r="Z67" s="55"/>
      <c r="AA67" s="85"/>
      <c r="AB67" s="55"/>
      <c r="AC67" s="55"/>
      <c r="AD67" s="55"/>
      <c r="AE67" s="55"/>
      <c r="AF67" s="85"/>
      <c r="AG67" s="98"/>
      <c r="AH67" s="55"/>
      <c r="AI67" s="55"/>
    </row>
    <row r="68" spans="1:35" x14ac:dyDescent="0.2">
      <c r="A68" s="57" t="s">
        <v>22</v>
      </c>
      <c r="B68" s="58">
        <v>146.67411738226639</v>
      </c>
      <c r="C68" s="58">
        <v>149.54850259656658</v>
      </c>
      <c r="D68" s="58">
        <v>155.59910241338704</v>
      </c>
      <c r="E68" s="58">
        <v>157.90844961182574</v>
      </c>
      <c r="F68" s="58">
        <v>161.71853266508768</v>
      </c>
      <c r="G68" s="58">
        <v>165.74525048170173</v>
      </c>
      <c r="H68" s="35">
        <v>165.74525048170173</v>
      </c>
      <c r="I68" s="36">
        <v>149.54850259656658</v>
      </c>
      <c r="L68" s="83"/>
      <c r="M68" s="99"/>
      <c r="N68" s="83"/>
      <c r="O68" s="100"/>
      <c r="P68" s="83"/>
      <c r="Q68" s="83"/>
      <c r="X68" s="101"/>
      <c r="Y68" s="101"/>
      <c r="Z68" s="101"/>
      <c r="AA68" s="85"/>
      <c r="AB68" s="101"/>
      <c r="AC68" s="101"/>
      <c r="AD68" s="101"/>
      <c r="AE68" s="101"/>
      <c r="AF68" s="85"/>
      <c r="AG68" s="101"/>
      <c r="AH68" s="101"/>
      <c r="AI68" s="101"/>
    </row>
    <row r="69" spans="1:35" x14ac:dyDescent="0.2">
      <c r="A69" s="57" t="s">
        <v>14</v>
      </c>
      <c r="B69" s="58">
        <v>36.734308340741386</v>
      </c>
      <c r="C69" s="58">
        <v>33.083868053814584</v>
      </c>
      <c r="D69" s="58">
        <v>35.502642018471967</v>
      </c>
      <c r="E69" s="58">
        <v>46.223715867941294</v>
      </c>
      <c r="F69" s="58">
        <v>55.486105191890715</v>
      </c>
      <c r="G69" s="58">
        <v>33.933678969315324</v>
      </c>
      <c r="H69" s="35">
        <v>33.933678969315324</v>
      </c>
      <c r="I69" s="36">
        <v>33.083868053814584</v>
      </c>
      <c r="L69" s="83"/>
      <c r="M69" s="83"/>
      <c r="N69" s="83"/>
      <c r="O69" s="84"/>
      <c r="P69" s="83"/>
      <c r="Q69" s="83"/>
      <c r="X69" s="101"/>
      <c r="Y69" s="101"/>
      <c r="Z69" s="101"/>
      <c r="AA69" s="85"/>
      <c r="AB69" s="101"/>
      <c r="AC69" s="101"/>
      <c r="AD69" s="101"/>
      <c r="AE69" s="101"/>
      <c r="AF69" s="85"/>
      <c r="AG69" s="101"/>
      <c r="AH69" s="101"/>
      <c r="AI69" s="101"/>
    </row>
    <row r="70" spans="1:35" x14ac:dyDescent="0.2">
      <c r="A70" s="66" t="s">
        <v>15</v>
      </c>
      <c r="B70" s="102">
        <v>0.25044847036647477</v>
      </c>
      <c r="C70" s="102">
        <v>0.22122500379067081</v>
      </c>
      <c r="D70" s="102">
        <v>0.22816739600560498</v>
      </c>
      <c r="E70" s="102">
        <v>0.2927247780696316</v>
      </c>
      <c r="F70" s="102">
        <v>0.34310294730907631</v>
      </c>
      <c r="G70" s="102">
        <v>0.20473394483820578</v>
      </c>
      <c r="H70" s="43">
        <v>0.20473394483820578</v>
      </c>
      <c r="I70" s="81">
        <v>0.22122500379067081</v>
      </c>
      <c r="L70" s="83"/>
      <c r="M70" s="83"/>
      <c r="N70" s="83"/>
      <c r="O70" s="84"/>
      <c r="P70" s="83"/>
      <c r="Q70" s="83"/>
      <c r="X70" s="103"/>
      <c r="Y70" s="103"/>
      <c r="Z70" s="103"/>
      <c r="AA70" s="85"/>
      <c r="AB70" s="103"/>
      <c r="AC70" s="103"/>
      <c r="AD70" s="103"/>
      <c r="AE70" s="103"/>
      <c r="AF70" s="85"/>
      <c r="AG70" s="103"/>
      <c r="AH70" s="103"/>
      <c r="AI70" s="103"/>
    </row>
    <row r="71" spans="1:35" x14ac:dyDescent="0.2">
      <c r="A71" s="57" t="s">
        <v>16</v>
      </c>
      <c r="B71" s="58">
        <v>32.91368603196959</v>
      </c>
      <c r="C71" s="58">
        <v>10.027347404466344</v>
      </c>
      <c r="D71" s="58">
        <v>5.1067178775414712</v>
      </c>
      <c r="E71" s="58">
        <v>13.614437208687633</v>
      </c>
      <c r="F71" s="58">
        <v>36.231412854547074</v>
      </c>
      <c r="G71" s="58">
        <v>7.9535032199221867</v>
      </c>
      <c r="H71" s="35">
        <v>7.9535032199221867</v>
      </c>
      <c r="I71" s="36">
        <v>10.027347404466344</v>
      </c>
      <c r="L71" s="83"/>
      <c r="M71" s="83"/>
      <c r="N71" s="83"/>
      <c r="O71" s="84"/>
      <c r="P71" s="83"/>
      <c r="Q71" s="83"/>
      <c r="X71" s="101"/>
      <c r="Y71" s="101"/>
      <c r="Z71" s="101"/>
      <c r="AA71" s="85"/>
      <c r="AB71" s="101"/>
      <c r="AC71" s="101"/>
      <c r="AD71" s="101"/>
      <c r="AE71" s="101"/>
      <c r="AF71" s="85"/>
      <c r="AG71" s="101"/>
      <c r="AH71" s="101"/>
      <c r="AI71" s="101"/>
    </row>
    <row r="72" spans="1:35" ht="5.25" customHeight="1" x14ac:dyDescent="0.2">
      <c r="A72" s="57"/>
      <c r="B72" s="58"/>
      <c r="C72" s="58"/>
      <c r="D72" s="58"/>
      <c r="E72" s="58"/>
      <c r="F72" s="58"/>
      <c r="G72" s="58"/>
      <c r="H72" s="60"/>
      <c r="I72" s="61"/>
      <c r="L72" s="83"/>
      <c r="M72" s="83"/>
      <c r="N72" s="83"/>
      <c r="O72" s="84"/>
      <c r="P72" s="83"/>
      <c r="Q72" s="83"/>
      <c r="X72" s="101"/>
      <c r="Y72" s="101"/>
      <c r="Z72" s="101"/>
      <c r="AA72" s="85"/>
      <c r="AB72" s="101"/>
      <c r="AC72" s="101"/>
      <c r="AD72" s="101"/>
      <c r="AE72" s="101"/>
      <c r="AF72" s="85"/>
      <c r="AG72" s="101"/>
      <c r="AH72" s="101"/>
      <c r="AI72" s="101"/>
    </row>
    <row r="73" spans="1:35" x14ac:dyDescent="0.2">
      <c r="A73" s="70" t="s">
        <v>18</v>
      </c>
      <c r="B73" s="71">
        <v>19.485094459999996</v>
      </c>
      <c r="C73" s="71">
        <v>16.754901956000001</v>
      </c>
      <c r="D73" s="71">
        <v>26.728535183999998</v>
      </c>
      <c r="E73" s="71">
        <v>39.977191124000008</v>
      </c>
      <c r="F73" s="71">
        <v>18.703274095999987</v>
      </c>
      <c r="G73" s="71">
        <v>24.980629803999999</v>
      </c>
      <c r="H73" s="72">
        <v>24.980629803999999</v>
      </c>
      <c r="I73" s="73">
        <v>16.754901956000001</v>
      </c>
      <c r="L73" s="83"/>
      <c r="M73" s="83"/>
      <c r="N73" s="83"/>
      <c r="O73" s="84"/>
      <c r="P73" s="83"/>
      <c r="Q73" s="83"/>
      <c r="X73" s="101"/>
      <c r="Y73" s="101"/>
      <c r="Z73" s="101"/>
      <c r="AA73" s="85"/>
      <c r="AB73" s="101"/>
      <c r="AC73" s="101"/>
      <c r="AD73" s="101"/>
      <c r="AE73" s="101"/>
      <c r="AF73" s="85"/>
      <c r="AG73" s="101"/>
      <c r="AH73" s="101"/>
      <c r="AI73" s="101"/>
    </row>
    <row r="74" spans="1:35" x14ac:dyDescent="0.2">
      <c r="A74" s="97" t="s">
        <v>28</v>
      </c>
      <c r="B74" s="55"/>
      <c r="C74" s="55"/>
      <c r="D74" s="55"/>
      <c r="E74" s="55"/>
      <c r="F74" s="55"/>
      <c r="G74" s="55"/>
      <c r="H74" s="74"/>
      <c r="I74" s="75"/>
      <c r="L74" s="83"/>
      <c r="M74" s="83"/>
      <c r="N74" s="83"/>
      <c r="O74" s="84"/>
      <c r="P74" s="83"/>
      <c r="Q74" s="83"/>
      <c r="X74" s="104"/>
      <c r="Y74" s="104"/>
      <c r="Z74" s="104"/>
      <c r="AA74" s="85"/>
      <c r="AB74" s="104"/>
      <c r="AC74" s="104"/>
      <c r="AD74" s="104"/>
      <c r="AE74" s="104"/>
      <c r="AF74" s="85"/>
      <c r="AG74" s="104"/>
      <c r="AH74" s="104"/>
      <c r="AI74" s="104"/>
    </row>
    <row r="75" spans="1:35" x14ac:dyDescent="0.2">
      <c r="A75" s="57" t="s">
        <v>22</v>
      </c>
      <c r="B75" s="58">
        <v>139.54755285717636</v>
      </c>
      <c r="C75" s="58">
        <v>122.59184120756379</v>
      </c>
      <c r="D75" s="58">
        <v>129.93781477230701</v>
      </c>
      <c r="E75" s="58">
        <v>135.77162783078418</v>
      </c>
      <c r="F75" s="58">
        <v>106.76638473420753</v>
      </c>
      <c r="G75" s="58">
        <v>112.10996930531124</v>
      </c>
      <c r="H75" s="35">
        <v>112.10996930531124</v>
      </c>
      <c r="I75" s="36">
        <v>122.59184120756379</v>
      </c>
      <c r="L75" s="83"/>
      <c r="M75" s="99"/>
      <c r="N75" s="83"/>
      <c r="O75" s="100"/>
      <c r="P75" s="83"/>
      <c r="Q75" s="83"/>
      <c r="X75" s="101"/>
      <c r="Y75" s="101"/>
      <c r="Z75" s="101"/>
      <c r="AA75" s="85"/>
      <c r="AB75" s="101"/>
      <c r="AC75" s="101"/>
      <c r="AD75" s="101"/>
      <c r="AE75" s="101"/>
      <c r="AF75" s="85"/>
      <c r="AG75" s="101"/>
      <c r="AH75" s="101"/>
      <c r="AI75" s="101"/>
    </row>
    <row r="76" spans="1:35" x14ac:dyDescent="0.2">
      <c r="A76" s="57" t="s">
        <v>14</v>
      </c>
      <c r="B76" s="58">
        <v>60.03385953737272</v>
      </c>
      <c r="C76" s="58">
        <v>51.127422039772256</v>
      </c>
      <c r="D76" s="58">
        <v>61.989469904992809</v>
      </c>
      <c r="E76" s="58">
        <v>58.741824612799739</v>
      </c>
      <c r="F76" s="58">
        <v>32.94850783044344</v>
      </c>
      <c r="G76" s="58">
        <v>37.808983813890073</v>
      </c>
      <c r="H76" s="35">
        <v>37.808983813890073</v>
      </c>
      <c r="I76" s="36">
        <v>51.127422039772256</v>
      </c>
      <c r="L76" s="83"/>
      <c r="M76" s="83"/>
      <c r="N76" s="83"/>
      <c r="O76" s="84"/>
      <c r="P76" s="83"/>
      <c r="X76" s="101"/>
      <c r="Y76" s="101"/>
      <c r="Z76" s="101"/>
      <c r="AA76" s="85"/>
      <c r="AB76" s="101"/>
      <c r="AC76" s="101"/>
      <c r="AD76" s="101"/>
      <c r="AE76" s="101"/>
      <c r="AF76" s="85"/>
      <c r="AG76" s="101"/>
      <c r="AH76" s="101"/>
      <c r="AI76" s="101"/>
    </row>
    <row r="77" spans="1:35" x14ac:dyDescent="0.2">
      <c r="A77" s="66" t="s">
        <v>15</v>
      </c>
      <c r="B77" s="105">
        <v>0.43020359947706116</v>
      </c>
      <c r="C77" s="105">
        <v>0.41705403504958327</v>
      </c>
      <c r="D77" s="105">
        <v>0.47707028176222888</v>
      </c>
      <c r="E77" s="105">
        <v>0.43265169278231863</v>
      </c>
      <c r="F77" s="105">
        <v>0.30860376056066707</v>
      </c>
      <c r="G77" s="105">
        <v>0.33724907827709899</v>
      </c>
      <c r="H77" s="43">
        <v>0.33724907827709899</v>
      </c>
      <c r="I77" s="81">
        <v>0.41705403504958327</v>
      </c>
      <c r="L77" s="83"/>
      <c r="M77" s="83"/>
      <c r="N77" s="83"/>
      <c r="O77" s="84"/>
      <c r="P77" s="83"/>
      <c r="X77" s="103"/>
      <c r="Y77" s="103"/>
      <c r="Z77" s="103"/>
      <c r="AA77" s="85"/>
      <c r="AB77" s="103"/>
      <c r="AC77" s="103"/>
      <c r="AD77" s="103"/>
      <c r="AE77" s="103"/>
      <c r="AF77" s="85"/>
      <c r="AG77" s="103"/>
      <c r="AH77" s="103"/>
      <c r="AI77" s="103"/>
    </row>
    <row r="78" spans="1:35" x14ac:dyDescent="0.2">
      <c r="A78" s="57" t="s">
        <v>16</v>
      </c>
      <c r="B78" s="58">
        <v>12.729510900169982</v>
      </c>
      <c r="C78" s="58">
        <v>9.2145130235582879</v>
      </c>
      <c r="D78" s="58">
        <v>19.546859538403279</v>
      </c>
      <c r="E78" s="58">
        <v>12.664319790805003</v>
      </c>
      <c r="F78" s="58">
        <v>-1.1818103981146646</v>
      </c>
      <c r="G78" s="58">
        <v>1.9955135988233874</v>
      </c>
      <c r="H78" s="35">
        <v>1.9955135988233874</v>
      </c>
      <c r="I78" s="36">
        <v>9.2145130235582879</v>
      </c>
      <c r="L78" s="83"/>
      <c r="M78" s="83"/>
      <c r="N78" s="83"/>
      <c r="O78" s="84"/>
      <c r="P78" s="83"/>
      <c r="X78" s="101"/>
      <c r="Y78" s="101"/>
      <c r="Z78" s="101"/>
      <c r="AA78" s="85"/>
      <c r="AB78" s="101"/>
      <c r="AC78" s="101"/>
      <c r="AD78" s="101"/>
      <c r="AE78" s="101"/>
      <c r="AF78" s="85"/>
      <c r="AG78" s="101"/>
      <c r="AH78" s="101"/>
      <c r="AI78" s="101"/>
    </row>
    <row r="79" spans="1:35" ht="5.25" customHeight="1" x14ac:dyDescent="0.2">
      <c r="A79" s="57"/>
      <c r="B79" s="58"/>
      <c r="C79" s="58"/>
      <c r="D79" s="58"/>
      <c r="E79" s="58"/>
      <c r="F79" s="58"/>
      <c r="G79" s="58"/>
      <c r="H79" s="60"/>
      <c r="I79" s="61"/>
      <c r="L79" s="83"/>
      <c r="M79" s="83"/>
      <c r="N79" s="83"/>
      <c r="O79" s="84"/>
      <c r="P79" s="83"/>
      <c r="X79" s="101"/>
      <c r="Y79" s="101"/>
      <c r="Z79" s="101"/>
      <c r="AA79" s="85"/>
      <c r="AB79" s="101"/>
      <c r="AC79" s="101"/>
      <c r="AD79" s="101"/>
      <c r="AE79" s="101"/>
      <c r="AF79" s="85"/>
      <c r="AG79" s="101"/>
      <c r="AH79" s="101"/>
      <c r="AI79" s="101"/>
    </row>
    <row r="80" spans="1:35" x14ac:dyDescent="0.2">
      <c r="A80" s="70" t="s">
        <v>18</v>
      </c>
      <c r="B80" s="71">
        <v>40.160631939999995</v>
      </c>
      <c r="C80" s="71">
        <v>10.589587944</v>
      </c>
      <c r="D80" s="71">
        <v>31.00918704</v>
      </c>
      <c r="E80" s="71">
        <v>18.567615768000003</v>
      </c>
      <c r="F80" s="71">
        <v>37.244252500000002</v>
      </c>
      <c r="G80" s="71">
        <v>15.516127224000002</v>
      </c>
      <c r="H80" s="106">
        <v>15.516127224000002</v>
      </c>
      <c r="I80" s="107">
        <v>10.589587944</v>
      </c>
      <c r="L80" s="83"/>
      <c r="M80" s="83"/>
      <c r="N80" s="83"/>
      <c r="O80" s="84"/>
      <c r="P80" s="83"/>
      <c r="X80" s="101"/>
      <c r="Y80" s="101"/>
      <c r="Z80" s="101"/>
      <c r="AA80" s="85"/>
      <c r="AB80" s="101"/>
      <c r="AC80" s="101"/>
      <c r="AD80" s="101"/>
      <c r="AE80" s="101"/>
      <c r="AF80" s="85"/>
      <c r="AG80" s="101"/>
      <c r="AH80" s="101"/>
      <c r="AI80" s="101"/>
    </row>
    <row r="81" spans="1:35" x14ac:dyDescent="0.2">
      <c r="A81" s="97" t="s">
        <v>29</v>
      </c>
      <c r="B81" s="55"/>
      <c r="C81" s="55"/>
      <c r="D81" s="55"/>
      <c r="E81" s="55"/>
      <c r="F81" s="55"/>
      <c r="G81" s="55"/>
      <c r="H81" s="74"/>
      <c r="I81" s="75"/>
      <c r="L81" s="83"/>
      <c r="M81" s="83"/>
      <c r="N81" s="83"/>
      <c r="O81" s="84"/>
      <c r="P81" s="83"/>
      <c r="X81" s="104"/>
      <c r="Y81" s="104"/>
      <c r="Z81" s="104"/>
      <c r="AA81" s="85"/>
      <c r="AB81" s="104"/>
      <c r="AC81" s="104"/>
      <c r="AD81" s="104"/>
      <c r="AE81" s="104"/>
      <c r="AF81" s="85"/>
      <c r="AG81" s="104"/>
      <c r="AH81" s="104"/>
      <c r="AI81" s="104"/>
    </row>
    <row r="82" spans="1:35" x14ac:dyDescent="0.2">
      <c r="A82" s="57" t="s">
        <v>22</v>
      </c>
      <c r="B82" s="58">
        <v>306.65823024659642</v>
      </c>
      <c r="C82" s="58">
        <v>277.65298069024431</v>
      </c>
      <c r="D82" s="58">
        <v>286.60202594205009</v>
      </c>
      <c r="E82" s="58">
        <v>287.72767047426288</v>
      </c>
      <c r="F82" s="58">
        <v>252.81790430037364</v>
      </c>
      <c r="G82" s="58">
        <v>254.81052245172307</v>
      </c>
      <c r="H82" s="35">
        <v>254.81052245172307</v>
      </c>
      <c r="I82" s="36">
        <v>277.65298069024431</v>
      </c>
      <c r="L82" s="83"/>
      <c r="M82" s="99"/>
      <c r="N82" s="83"/>
      <c r="O82" s="100"/>
      <c r="P82" s="83"/>
      <c r="X82" s="101"/>
      <c r="Y82" s="101"/>
      <c r="Z82" s="101"/>
      <c r="AA82" s="85"/>
      <c r="AB82" s="101"/>
      <c r="AC82" s="101"/>
      <c r="AD82" s="101"/>
      <c r="AE82" s="101"/>
      <c r="AF82" s="85"/>
      <c r="AG82" s="101"/>
      <c r="AH82" s="101"/>
      <c r="AI82" s="101"/>
    </row>
    <row r="83" spans="1:35" x14ac:dyDescent="0.2">
      <c r="A83" s="57" t="s">
        <v>14</v>
      </c>
      <c r="B83" s="58">
        <v>31.545872190732485</v>
      </c>
      <c r="C83" s="58">
        <v>100.2460814912354</v>
      </c>
      <c r="D83" s="58">
        <v>101.97998775587057</v>
      </c>
      <c r="E83" s="58">
        <v>118.0139844079161</v>
      </c>
      <c r="F83" s="58">
        <v>84.496046850372181</v>
      </c>
      <c r="G83" s="58">
        <v>96.815387099596236</v>
      </c>
      <c r="H83" s="35">
        <v>96.815387099596236</v>
      </c>
      <c r="I83" s="36">
        <v>100.2460814912354</v>
      </c>
      <c r="L83" s="83"/>
      <c r="M83" s="83"/>
      <c r="N83" s="83"/>
      <c r="O83" s="84"/>
      <c r="P83" s="83"/>
      <c r="X83" s="101"/>
      <c r="Y83" s="101"/>
      <c r="Z83" s="101"/>
      <c r="AA83" s="85"/>
      <c r="AB83" s="101"/>
      <c r="AC83" s="101"/>
      <c r="AD83" s="101"/>
      <c r="AE83" s="101"/>
      <c r="AF83" s="85"/>
      <c r="AG83" s="101"/>
      <c r="AH83" s="101"/>
      <c r="AI83" s="101"/>
    </row>
    <row r="84" spans="1:35" x14ac:dyDescent="0.2">
      <c r="A84" s="66" t="s">
        <v>15</v>
      </c>
      <c r="B84" s="105">
        <v>0.10286980449005122</v>
      </c>
      <c r="C84" s="105">
        <v>0.3610481012738419</v>
      </c>
      <c r="D84" s="105">
        <v>0.35582437849371851</v>
      </c>
      <c r="E84" s="105">
        <v>0.41015862052263896</v>
      </c>
      <c r="F84" s="105">
        <v>0.33421702107767731</v>
      </c>
      <c r="G84" s="105">
        <v>0.37995050662768087</v>
      </c>
      <c r="H84" s="43">
        <v>0.37995050662768087</v>
      </c>
      <c r="I84" s="81">
        <v>0.3610481012738419</v>
      </c>
      <c r="L84" s="83"/>
      <c r="M84" s="83"/>
      <c r="N84" s="83"/>
      <c r="O84" s="84"/>
      <c r="P84" s="83"/>
      <c r="X84" s="103"/>
      <c r="Y84" s="103"/>
      <c r="Z84" s="103"/>
      <c r="AA84" s="85"/>
      <c r="AB84" s="103"/>
      <c r="AC84" s="103"/>
      <c r="AD84" s="103"/>
      <c r="AE84" s="103"/>
      <c r="AF84" s="85"/>
      <c r="AG84" s="103"/>
      <c r="AH84" s="103"/>
      <c r="AI84" s="103"/>
    </row>
    <row r="85" spans="1:35" x14ac:dyDescent="0.2">
      <c r="A85" s="57" t="s">
        <v>16</v>
      </c>
      <c r="B85" s="58">
        <v>-59.78081339237692</v>
      </c>
      <c r="C85" s="58">
        <v>-16.948334455643614</v>
      </c>
      <c r="D85" s="58">
        <v>27.990158042428522</v>
      </c>
      <c r="E85" s="58">
        <v>40.428691790123942</v>
      </c>
      <c r="F85" s="58">
        <v>15.568276042233613</v>
      </c>
      <c r="G85" s="58">
        <v>21.26013232120361</v>
      </c>
      <c r="H85" s="35">
        <v>21.26013232120361</v>
      </c>
      <c r="I85" s="36">
        <v>-16.948334455643614</v>
      </c>
      <c r="L85" s="83"/>
      <c r="M85" s="83"/>
      <c r="N85" s="83"/>
      <c r="O85" s="84"/>
      <c r="P85" s="83"/>
      <c r="X85" s="101"/>
      <c r="Y85" s="101"/>
      <c r="Z85" s="101"/>
      <c r="AA85" s="85"/>
      <c r="AB85" s="101"/>
      <c r="AC85" s="101"/>
      <c r="AD85" s="101"/>
      <c r="AE85" s="101"/>
      <c r="AF85" s="85"/>
      <c r="AG85" s="101"/>
      <c r="AH85" s="101"/>
      <c r="AI85" s="101"/>
    </row>
    <row r="86" spans="1:35" ht="5.25" customHeight="1" x14ac:dyDescent="0.2">
      <c r="A86" s="57"/>
      <c r="B86" s="58"/>
      <c r="C86" s="58"/>
      <c r="D86" s="58"/>
      <c r="E86" s="58"/>
      <c r="F86" s="58"/>
      <c r="G86" s="58"/>
      <c r="H86" s="60"/>
      <c r="I86" s="61"/>
      <c r="L86" s="83"/>
      <c r="M86" s="83"/>
      <c r="N86" s="83"/>
      <c r="O86" s="84"/>
      <c r="P86" s="83"/>
      <c r="X86" s="101"/>
      <c r="Y86" s="101"/>
      <c r="Z86" s="101"/>
      <c r="AA86" s="85"/>
      <c r="AB86" s="101"/>
      <c r="AC86" s="101"/>
      <c r="AD86" s="101"/>
      <c r="AE86" s="101"/>
      <c r="AF86" s="85"/>
      <c r="AG86" s="101"/>
      <c r="AH86" s="101"/>
      <c r="AI86" s="101"/>
    </row>
    <row r="87" spans="1:35" ht="13.5" customHeight="1" x14ac:dyDescent="0.2">
      <c r="A87" s="70" t="s">
        <v>18</v>
      </c>
      <c r="B87" s="71">
        <v>85.287072675999994</v>
      </c>
      <c r="C87" s="71">
        <v>60.030732424000007</v>
      </c>
      <c r="D87" s="71">
        <v>75.410377483999994</v>
      </c>
      <c r="E87" s="71">
        <v>28.670042023999997</v>
      </c>
      <c r="F87" s="71">
        <v>81.178602544</v>
      </c>
      <c r="G87" s="71">
        <v>44.356154076000003</v>
      </c>
      <c r="H87" s="106">
        <v>44.356154076000003</v>
      </c>
      <c r="I87" s="36">
        <v>60.030732424000007</v>
      </c>
      <c r="L87" s="83"/>
      <c r="M87" s="83"/>
      <c r="N87" s="83"/>
      <c r="O87" s="84"/>
      <c r="P87" s="83"/>
      <c r="X87" s="101"/>
      <c r="Y87" s="101"/>
      <c r="Z87" s="101"/>
      <c r="AA87" s="85"/>
      <c r="AB87" s="101"/>
      <c r="AC87" s="101"/>
      <c r="AD87" s="101"/>
      <c r="AE87" s="101"/>
      <c r="AF87" s="85"/>
      <c r="AG87" s="101"/>
      <c r="AH87" s="101"/>
      <c r="AI87" s="101"/>
    </row>
    <row r="88" spans="1:35" x14ac:dyDescent="0.2">
      <c r="A88" s="97" t="s">
        <v>30</v>
      </c>
      <c r="B88" s="55"/>
      <c r="C88" s="55"/>
      <c r="D88" s="55"/>
      <c r="E88" s="55"/>
      <c r="F88" s="55"/>
      <c r="G88" s="55"/>
      <c r="H88" s="74"/>
      <c r="I88" s="75"/>
      <c r="L88" s="83"/>
      <c r="M88" s="83"/>
      <c r="N88" s="83"/>
      <c r="O88" s="84"/>
      <c r="P88" s="83"/>
      <c r="X88" s="104"/>
      <c r="Y88" s="104"/>
      <c r="Z88" s="104"/>
      <c r="AA88" s="15"/>
      <c r="AB88" s="104"/>
      <c r="AC88" s="104"/>
      <c r="AD88" s="104"/>
      <c r="AE88" s="104"/>
      <c r="AF88" s="15"/>
      <c r="AG88" s="104"/>
      <c r="AH88" s="104"/>
      <c r="AI88" s="104"/>
    </row>
    <row r="89" spans="1:35" x14ac:dyDescent="0.2">
      <c r="A89" s="57" t="s">
        <v>22</v>
      </c>
      <c r="B89" s="58">
        <v>16.481178960374397</v>
      </c>
      <c r="C89" s="58">
        <v>19.288386916063867</v>
      </c>
      <c r="D89" s="58">
        <v>18.87390988357015</v>
      </c>
      <c r="E89" s="58">
        <v>19.472074900358599</v>
      </c>
      <c r="F89" s="58">
        <v>21.450132992724892</v>
      </c>
      <c r="G89" s="58">
        <v>27.607435808738408</v>
      </c>
      <c r="H89" s="35">
        <v>27.607435808738408</v>
      </c>
      <c r="I89" s="36">
        <v>19.288386916063867</v>
      </c>
      <c r="L89" s="83"/>
      <c r="M89" s="99"/>
      <c r="N89" s="83"/>
      <c r="O89" s="100"/>
      <c r="P89" s="83"/>
      <c r="X89" s="101"/>
      <c r="Y89" s="101"/>
      <c r="Z89" s="101"/>
      <c r="AA89" s="15"/>
      <c r="AB89" s="101"/>
      <c r="AC89" s="101"/>
      <c r="AD89" s="101"/>
      <c r="AE89" s="101"/>
      <c r="AF89" s="15"/>
      <c r="AG89" s="101"/>
      <c r="AH89" s="101"/>
      <c r="AI89" s="101"/>
    </row>
    <row r="90" spans="1:35" x14ac:dyDescent="0.2">
      <c r="A90" s="57" t="s">
        <v>14</v>
      </c>
      <c r="B90" s="58">
        <v>6.3205925827939549</v>
      </c>
      <c r="C90" s="58">
        <v>9.2418072270451397</v>
      </c>
      <c r="D90" s="58">
        <v>8.6907887273215252</v>
      </c>
      <c r="E90" s="58">
        <v>8.6174752517850024</v>
      </c>
      <c r="F90" s="58">
        <v>9.8668148902992456</v>
      </c>
      <c r="G90" s="58">
        <v>15.405709101066423</v>
      </c>
      <c r="H90" s="35">
        <v>15.405709101066423</v>
      </c>
      <c r="I90" s="36">
        <v>9.2418072270451397</v>
      </c>
      <c r="L90" s="83"/>
      <c r="M90" s="83"/>
      <c r="N90" s="83"/>
      <c r="O90" s="84"/>
      <c r="P90" s="83"/>
      <c r="X90" s="101"/>
      <c r="Y90" s="101"/>
      <c r="Z90" s="101"/>
      <c r="AA90" s="15"/>
      <c r="AB90" s="108"/>
      <c r="AC90" s="101"/>
      <c r="AD90" s="101"/>
      <c r="AE90" s="101"/>
      <c r="AF90" s="15"/>
      <c r="AG90" s="108"/>
      <c r="AH90" s="108"/>
      <c r="AI90" s="108"/>
    </row>
    <row r="91" spans="1:35" x14ac:dyDescent="0.2">
      <c r="A91" s="66" t="s">
        <v>15</v>
      </c>
      <c r="B91" s="105">
        <v>0.38350366791056145</v>
      </c>
      <c r="C91" s="105">
        <v>0.47913841977881122</v>
      </c>
      <c r="D91" s="105">
        <v>0.46046573184536121</v>
      </c>
      <c r="E91" s="105">
        <v>0.4425555723199433</v>
      </c>
      <c r="F91" s="105">
        <v>0.45998851818987374</v>
      </c>
      <c r="G91" s="105">
        <v>0.55802752590989091</v>
      </c>
      <c r="H91" s="43">
        <v>0.55802752590989091</v>
      </c>
      <c r="I91" s="81">
        <v>0.47913841977881122</v>
      </c>
      <c r="L91" s="83"/>
      <c r="M91" s="83"/>
      <c r="N91" s="83"/>
      <c r="O91" s="84"/>
      <c r="P91" s="83"/>
      <c r="X91" s="103"/>
      <c r="Y91" s="103"/>
      <c r="Z91" s="103"/>
      <c r="AA91" s="15"/>
      <c r="AB91" s="103"/>
      <c r="AC91" s="103"/>
      <c r="AD91" s="103"/>
      <c r="AE91" s="103"/>
      <c r="AF91" s="15"/>
      <c r="AG91" s="103"/>
      <c r="AH91" s="103"/>
      <c r="AI91" s="103"/>
    </row>
    <row r="92" spans="1:35" x14ac:dyDescent="0.2">
      <c r="A92" s="57" t="s">
        <v>16</v>
      </c>
      <c r="B92" s="58">
        <v>4.2133925295673889</v>
      </c>
      <c r="C92" s="58">
        <v>4.2730512453345879</v>
      </c>
      <c r="D92" s="58">
        <v>4.5730957490536506</v>
      </c>
      <c r="E92" s="58">
        <v>3.5332162443469932</v>
      </c>
      <c r="F92" s="58">
        <v>4.7244598590152886</v>
      </c>
      <c r="G92" s="58">
        <v>8.4117860966482585</v>
      </c>
      <c r="H92" s="35">
        <v>8.4117860966482585</v>
      </c>
      <c r="I92" s="36">
        <v>4.2730512453345879</v>
      </c>
      <c r="L92" s="83"/>
      <c r="M92" s="83"/>
      <c r="N92" s="83"/>
      <c r="O92" s="84"/>
      <c r="P92" s="83"/>
      <c r="X92" s="101"/>
      <c r="Y92" s="101"/>
      <c r="Z92" s="101"/>
      <c r="AA92" s="15"/>
      <c r="AB92" s="101"/>
      <c r="AC92" s="101"/>
      <c r="AD92" s="101"/>
      <c r="AE92" s="101"/>
      <c r="AF92" s="15"/>
      <c r="AG92" s="101"/>
      <c r="AH92" s="101"/>
      <c r="AI92" s="101"/>
    </row>
    <row r="93" spans="1:35" ht="6" customHeight="1" x14ac:dyDescent="0.2">
      <c r="A93" s="57"/>
      <c r="B93" s="58"/>
      <c r="C93" s="58"/>
      <c r="D93" s="58"/>
      <c r="E93" s="58"/>
      <c r="F93" s="58"/>
      <c r="G93" s="58"/>
      <c r="H93" s="60"/>
      <c r="I93" s="61"/>
      <c r="L93" s="83"/>
      <c r="M93" s="83"/>
      <c r="N93" s="83"/>
      <c r="O93" s="84"/>
      <c r="P93" s="83"/>
      <c r="X93" s="101"/>
      <c r="Y93" s="101"/>
      <c r="Z93" s="101"/>
      <c r="AA93" s="15"/>
      <c r="AB93" s="101"/>
      <c r="AC93" s="101"/>
      <c r="AD93" s="101"/>
      <c r="AE93" s="101"/>
      <c r="AF93" s="15"/>
      <c r="AG93" s="101"/>
      <c r="AH93" s="101"/>
      <c r="AI93" s="101"/>
    </row>
    <row r="94" spans="1:35" ht="15" customHeight="1" x14ac:dyDescent="0.2">
      <c r="A94" s="70" t="s">
        <v>18</v>
      </c>
      <c r="B94" s="71">
        <v>3.6951790720000002</v>
      </c>
      <c r="C94" s="71">
        <v>3.1360690400000002</v>
      </c>
      <c r="D94" s="71">
        <v>4.5116005480000005</v>
      </c>
      <c r="E94" s="71">
        <v>6.028008011999999</v>
      </c>
      <c r="F94" s="71">
        <v>2.3251398040000018</v>
      </c>
      <c r="G94" s="71">
        <v>0.91638024400000007</v>
      </c>
      <c r="H94" s="106">
        <v>0.91638024400000007</v>
      </c>
      <c r="I94" s="36">
        <v>3.1360690400000002</v>
      </c>
      <c r="L94" s="83"/>
      <c r="M94" s="83"/>
      <c r="N94" s="83"/>
      <c r="O94" s="84"/>
      <c r="P94" s="83"/>
      <c r="X94" s="101"/>
      <c r="Y94" s="101"/>
      <c r="Z94" s="101"/>
      <c r="AA94" s="85"/>
      <c r="AB94" s="101"/>
      <c r="AC94" s="101"/>
      <c r="AD94" s="101"/>
      <c r="AE94" s="101"/>
      <c r="AF94" s="85"/>
      <c r="AG94" s="101"/>
      <c r="AH94" s="101"/>
      <c r="AI94" s="101"/>
    </row>
    <row r="95" spans="1:35" x14ac:dyDescent="0.2">
      <c r="A95" s="97" t="s">
        <v>31</v>
      </c>
      <c r="B95" s="55"/>
      <c r="C95" s="55"/>
      <c r="D95" s="55"/>
      <c r="E95" s="55"/>
      <c r="F95" s="55"/>
      <c r="G95" s="55"/>
      <c r="H95" s="74"/>
      <c r="I95" s="75"/>
      <c r="L95" s="83"/>
      <c r="M95" s="83"/>
      <c r="N95" s="83"/>
      <c r="O95" s="84"/>
      <c r="P95" s="83"/>
      <c r="X95" s="104"/>
      <c r="Y95" s="104"/>
      <c r="Z95" s="104"/>
      <c r="AA95" s="15"/>
      <c r="AB95" s="104"/>
      <c r="AC95" s="104"/>
      <c r="AD95" s="104"/>
      <c r="AE95" s="104"/>
      <c r="AF95" s="15"/>
      <c r="AG95" s="104"/>
      <c r="AH95" s="104"/>
      <c r="AI95" s="104"/>
    </row>
    <row r="96" spans="1:35" x14ac:dyDescent="0.2">
      <c r="A96" s="57" t="s">
        <v>22</v>
      </c>
      <c r="B96" s="58">
        <v>20.373008999733809</v>
      </c>
      <c r="C96" s="58">
        <v>19.18732995593837</v>
      </c>
      <c r="D96" s="58">
        <v>21.090542063591602</v>
      </c>
      <c r="E96" s="58">
        <v>23.274545974889488</v>
      </c>
      <c r="F96" s="58">
        <v>19.645360131763777</v>
      </c>
      <c r="G96" s="58">
        <v>20.510644157856319</v>
      </c>
      <c r="H96" s="35">
        <v>20.510644157856319</v>
      </c>
      <c r="I96" s="36">
        <v>19.18732995593837</v>
      </c>
      <c r="L96" s="83"/>
      <c r="M96" s="99"/>
      <c r="N96" s="83"/>
      <c r="O96" s="100"/>
      <c r="P96" s="83"/>
      <c r="X96" s="101"/>
      <c r="Y96" s="101"/>
      <c r="Z96" s="101"/>
      <c r="AA96" s="15"/>
      <c r="AB96" s="101"/>
      <c r="AC96" s="101"/>
      <c r="AD96" s="101"/>
      <c r="AE96" s="101"/>
      <c r="AF96" s="15"/>
      <c r="AG96" s="101"/>
      <c r="AH96" s="101"/>
      <c r="AI96" s="101"/>
    </row>
    <row r="97" spans="1:35" x14ac:dyDescent="0.2">
      <c r="A97" s="57" t="s">
        <v>14</v>
      </c>
      <c r="B97" s="58">
        <v>2.8677765048345933</v>
      </c>
      <c r="C97" s="58">
        <v>1.7790048577013526</v>
      </c>
      <c r="D97" s="58">
        <v>3.8851550381386564</v>
      </c>
      <c r="E97" s="58">
        <v>5.4941878616613407</v>
      </c>
      <c r="F97" s="58">
        <v>10.317719376258491</v>
      </c>
      <c r="G97" s="58">
        <v>6.1340119889383082</v>
      </c>
      <c r="H97" s="35">
        <v>6.1340119889383082</v>
      </c>
      <c r="I97" s="36">
        <v>1.7790048577013526</v>
      </c>
      <c r="L97" s="83"/>
      <c r="M97" s="83"/>
      <c r="N97" s="83"/>
      <c r="O97" s="84"/>
      <c r="P97" s="83"/>
      <c r="X97" s="101"/>
      <c r="Y97" s="101"/>
      <c r="Z97" s="101"/>
      <c r="AA97" s="15"/>
      <c r="AB97" s="101"/>
      <c r="AC97" s="101"/>
      <c r="AD97" s="101"/>
      <c r="AE97" s="101"/>
      <c r="AF97" s="15"/>
      <c r="AG97" s="108"/>
      <c r="AH97" s="108"/>
      <c r="AI97" s="108"/>
    </row>
    <row r="98" spans="1:35" x14ac:dyDescent="0.2">
      <c r="A98" s="66" t="s">
        <v>15</v>
      </c>
      <c r="B98" s="105">
        <v>0.140763522210787</v>
      </c>
      <c r="C98" s="105">
        <v>9.2717687233536142E-2</v>
      </c>
      <c r="D98" s="105">
        <v>0.18421314285921375</v>
      </c>
      <c r="E98" s="105">
        <v>0.23605993722021157</v>
      </c>
      <c r="F98" s="105">
        <v>0.52519879030245897</v>
      </c>
      <c r="G98" s="105">
        <v>0.2990648144314258</v>
      </c>
      <c r="H98" s="43">
        <v>0.2990648144314258</v>
      </c>
      <c r="I98" s="81">
        <v>9.2717687233536142E-2</v>
      </c>
      <c r="L98" s="83"/>
      <c r="M98" s="83"/>
      <c r="N98" s="83"/>
      <c r="O98" s="84"/>
      <c r="P98" s="83"/>
      <c r="X98" s="103"/>
      <c r="Y98" s="103"/>
      <c r="Z98" s="103"/>
      <c r="AA98" s="15"/>
      <c r="AB98" s="103"/>
      <c r="AC98" s="103"/>
      <c r="AD98" s="103"/>
      <c r="AE98" s="103"/>
      <c r="AF98" s="15"/>
      <c r="AG98" s="103"/>
      <c r="AH98" s="103"/>
      <c r="AI98" s="103"/>
    </row>
    <row r="99" spans="1:35" x14ac:dyDescent="0.2">
      <c r="A99" s="57" t="s">
        <v>16</v>
      </c>
      <c r="B99" s="58">
        <v>-5.856271507078505</v>
      </c>
      <c r="C99" s="58">
        <v>-4.1271361932014301</v>
      </c>
      <c r="D99" s="58">
        <v>-3.8128839446026657</v>
      </c>
      <c r="E99" s="58">
        <v>-0.39505024868980315</v>
      </c>
      <c r="F99" s="58">
        <v>3.1978232827744471</v>
      </c>
      <c r="G99" s="58">
        <v>0.24885690816038628</v>
      </c>
      <c r="H99" s="35">
        <v>0.24885690816038628</v>
      </c>
      <c r="I99" s="36">
        <v>-4.1271361932014301</v>
      </c>
      <c r="L99" s="83"/>
      <c r="M99" s="83"/>
      <c r="N99" s="83"/>
      <c r="O99" s="84"/>
      <c r="P99" s="83"/>
      <c r="X99" s="101"/>
      <c r="Y99" s="101"/>
      <c r="Z99" s="101"/>
      <c r="AA99" s="15"/>
      <c r="AB99" s="101"/>
      <c r="AC99" s="101"/>
      <c r="AD99" s="101"/>
      <c r="AE99" s="101"/>
      <c r="AF99" s="15"/>
      <c r="AG99" s="101"/>
      <c r="AH99" s="101"/>
      <c r="AI99" s="101"/>
    </row>
    <row r="100" spans="1:35" ht="5.25" customHeight="1" x14ac:dyDescent="0.2">
      <c r="A100" s="57"/>
      <c r="B100" s="58"/>
      <c r="C100" s="58"/>
      <c r="D100" s="58"/>
      <c r="E100" s="58"/>
      <c r="F100" s="58"/>
      <c r="G100" s="58"/>
      <c r="H100" s="60"/>
      <c r="I100" s="61"/>
      <c r="L100" s="83"/>
      <c r="M100" s="83"/>
      <c r="N100" s="83"/>
      <c r="O100" s="84"/>
      <c r="P100" s="83"/>
      <c r="X100" s="101"/>
      <c r="Y100" s="101"/>
      <c r="Z100" s="101"/>
      <c r="AA100" s="15"/>
      <c r="AB100" s="101"/>
      <c r="AC100" s="101"/>
      <c r="AD100" s="101"/>
      <c r="AE100" s="101"/>
      <c r="AF100" s="15"/>
      <c r="AG100" s="101"/>
      <c r="AH100" s="101"/>
      <c r="AI100" s="101"/>
    </row>
    <row r="101" spans="1:35" ht="15.75" customHeight="1" x14ac:dyDescent="0.2">
      <c r="A101" s="70" t="s">
        <v>18</v>
      </c>
      <c r="B101" s="71">
        <v>2.8331720040000001</v>
      </c>
      <c r="C101" s="71">
        <v>3.2865564160000003</v>
      </c>
      <c r="D101" s="71">
        <v>3.2434423320000003</v>
      </c>
      <c r="E101" s="71">
        <v>2.9235193519999996</v>
      </c>
      <c r="F101" s="71">
        <v>3.9255785400000005</v>
      </c>
      <c r="G101" s="71">
        <v>0.85349409600000004</v>
      </c>
      <c r="H101" s="106">
        <v>0.85349409600000004</v>
      </c>
      <c r="I101" s="107">
        <v>3.2865564160000003</v>
      </c>
      <c r="L101" s="83"/>
      <c r="M101" s="83"/>
      <c r="N101" s="83"/>
      <c r="O101" s="84"/>
      <c r="P101" s="83"/>
      <c r="X101" s="101"/>
      <c r="Y101" s="101"/>
      <c r="Z101" s="101"/>
      <c r="AA101" s="85"/>
      <c r="AB101" s="101"/>
      <c r="AC101" s="101"/>
      <c r="AD101" s="101"/>
      <c r="AE101" s="101"/>
      <c r="AF101" s="85"/>
      <c r="AG101" s="101"/>
      <c r="AH101" s="101"/>
      <c r="AI101" s="101"/>
    </row>
    <row r="102" spans="1:35" ht="3" customHeight="1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1:35" x14ac:dyDescent="0.2">
      <c r="A103" s="110" t="s">
        <v>32</v>
      </c>
      <c r="B103" s="109"/>
      <c r="C103" s="109"/>
      <c r="D103" s="109"/>
      <c r="E103" s="109"/>
      <c r="F103" s="109"/>
      <c r="G103" s="109"/>
      <c r="H103" s="109"/>
      <c r="I103" s="109"/>
      <c r="X103" s="15"/>
      <c r="Y103" s="15"/>
      <c r="Z103" s="15"/>
      <c r="AA103" s="111"/>
      <c r="AB103" s="15"/>
      <c r="AC103" s="15"/>
      <c r="AD103" s="15"/>
      <c r="AE103" s="15"/>
      <c r="AF103" s="15"/>
      <c r="AG103" s="15"/>
      <c r="AH103" s="15"/>
      <c r="AI103" s="15"/>
    </row>
    <row r="104" spans="1:35" x14ac:dyDescent="0.2">
      <c r="A104" s="109"/>
      <c r="K104" s="1"/>
      <c r="N104" s="4"/>
    </row>
    <row r="105" spans="1:35" x14ac:dyDescent="0.2">
      <c r="A105" s="109"/>
    </row>
    <row r="106" spans="1:35" s="1" customFormat="1" x14ac:dyDescent="0.2">
      <c r="A106" s="109"/>
      <c r="K106" s="4"/>
      <c r="AE106" s="3"/>
      <c r="AF106" s="3"/>
      <c r="AG106" s="3"/>
      <c r="AH106" s="3"/>
      <c r="AI106" s="3"/>
    </row>
    <row r="107" spans="1:35" s="1" customFormat="1" x14ac:dyDescent="0.2">
      <c r="A107" s="109"/>
      <c r="K107" s="4"/>
      <c r="AE107" s="3"/>
      <c r="AF107" s="3"/>
      <c r="AG107" s="3"/>
      <c r="AH107" s="3"/>
      <c r="AI107" s="3"/>
    </row>
    <row r="108" spans="1:35" s="1" customFormat="1" x14ac:dyDescent="0.2">
      <c r="A108" s="109"/>
      <c r="K108" s="4"/>
      <c r="AE108" s="3"/>
      <c r="AF108" s="3"/>
      <c r="AG108" s="3"/>
      <c r="AH108" s="3"/>
      <c r="AI108" s="3"/>
    </row>
    <row r="109" spans="1:35" s="1" customFormat="1" x14ac:dyDescent="0.2">
      <c r="A109" s="109"/>
      <c r="K109" s="4"/>
      <c r="AE109" s="3"/>
      <c r="AF109" s="3"/>
      <c r="AG109" s="3"/>
      <c r="AH109" s="3"/>
      <c r="AI109" s="3"/>
    </row>
    <row r="110" spans="1:35" s="1" customFormat="1" x14ac:dyDescent="0.2">
      <c r="A110" s="109"/>
      <c r="K110" s="4"/>
      <c r="AE110" s="3"/>
      <c r="AF110" s="3"/>
      <c r="AG110" s="3"/>
      <c r="AH110" s="3"/>
      <c r="AI110" s="3"/>
    </row>
  </sheetData>
  <mergeCells count="1">
    <mergeCell ref="A1:I1"/>
  </mergeCells>
  <printOptions horizontalCentered="1"/>
  <pageMargins left="0.25" right="0.25" top="0.26" bottom="0.05" header="0.25" footer="0.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M89"/>
  <sheetViews>
    <sheetView showGridLines="0" tabSelected="1" zoomScale="110" zoomScaleNormal="110" workbookViewId="0">
      <selection activeCell="F15" sqref="F15"/>
    </sheetView>
  </sheetViews>
  <sheetFormatPr defaultColWidth="9.140625" defaultRowHeight="12.75" outlineLevelRow="1" x14ac:dyDescent="0.2"/>
  <cols>
    <col min="1" max="1" width="9.140625" style="3"/>
    <col min="2" max="2" width="18.140625" style="3" customWidth="1"/>
    <col min="3" max="8" width="18.140625" style="109" customWidth="1"/>
    <col min="9" max="16384" width="9.140625" style="3"/>
  </cols>
  <sheetData>
    <row r="1" spans="2:11" ht="20.25" customHeight="1" x14ac:dyDescent="0.2"/>
    <row r="2" spans="2:11" ht="10.5" customHeight="1" x14ac:dyDescent="0.2"/>
    <row r="3" spans="2:11" ht="36" customHeight="1" x14ac:dyDescent="0.2">
      <c r="B3" s="259" t="s">
        <v>62</v>
      </c>
      <c r="C3" s="259"/>
      <c r="D3" s="259"/>
      <c r="E3" s="259"/>
      <c r="F3" s="259"/>
      <c r="G3" s="259"/>
      <c r="H3" s="259"/>
    </row>
    <row r="4" spans="2:11" ht="9.75" customHeight="1" thickBot="1" x14ac:dyDescent="0.25"/>
    <row r="5" spans="2:11" ht="27" customHeight="1" x14ac:dyDescent="0.2">
      <c r="B5" s="142"/>
      <c r="C5" s="143" t="s">
        <v>2</v>
      </c>
      <c r="D5" s="143" t="s">
        <v>3</v>
      </c>
      <c r="E5" s="143" t="s">
        <v>4</v>
      </c>
      <c r="F5" s="143" t="s">
        <v>5</v>
      </c>
      <c r="G5" s="143" t="s">
        <v>6</v>
      </c>
      <c r="H5" s="203" t="s">
        <v>7</v>
      </c>
    </row>
    <row r="6" spans="2:11" ht="6.75" customHeight="1" x14ac:dyDescent="0.2">
      <c r="B6" s="204"/>
      <c r="C6" s="205"/>
      <c r="D6" s="205"/>
      <c r="E6" s="205"/>
      <c r="F6" s="205"/>
      <c r="G6" s="205"/>
      <c r="H6" s="145"/>
    </row>
    <row r="7" spans="2:11" x14ac:dyDescent="0.2">
      <c r="B7" s="53" t="s">
        <v>35</v>
      </c>
      <c r="C7" s="205"/>
      <c r="D7" s="205"/>
      <c r="E7" s="205"/>
      <c r="F7" s="205"/>
      <c r="G7" s="205"/>
      <c r="H7" s="145"/>
    </row>
    <row r="8" spans="2:11" x14ac:dyDescent="0.2">
      <c r="B8" s="206" t="s">
        <v>36</v>
      </c>
      <c r="C8" s="207">
        <v>115.04918640387292</v>
      </c>
      <c r="D8" s="207">
        <v>114.93798245294684</v>
      </c>
      <c r="E8" s="207">
        <v>117.41548160204572</v>
      </c>
      <c r="F8" s="207">
        <v>119.47472997203316</v>
      </c>
      <c r="G8" s="207">
        <v>107.19401607835283</v>
      </c>
      <c r="H8" s="208">
        <f>+' ARPU QAR '!H7/3.6415</f>
        <v>102.48383982063046</v>
      </c>
      <c r="K8" s="225"/>
    </row>
    <row r="9" spans="2:11" x14ac:dyDescent="0.2">
      <c r="B9" s="206" t="s">
        <v>37</v>
      </c>
      <c r="C9" s="207">
        <v>20.416071262160191</v>
      </c>
      <c r="D9" s="207">
        <v>20.310619055936428</v>
      </c>
      <c r="E9" s="207">
        <v>20.092524045415654</v>
      </c>
      <c r="F9" s="207">
        <v>18.670487561305688</v>
      </c>
      <c r="G9" s="207">
        <v>18.822039304389058</v>
      </c>
      <c r="H9" s="208">
        <f>+' ARPU QAR '!H8/3.6415</f>
        <v>18.064397420515</v>
      </c>
      <c r="K9" s="225"/>
    </row>
    <row r="10" spans="2:11" x14ac:dyDescent="0.2">
      <c r="B10" s="206" t="s">
        <v>38</v>
      </c>
      <c r="C10" s="207">
        <v>70.362693078244703</v>
      </c>
      <c r="D10" s="207">
        <v>77.803023376700693</v>
      </c>
      <c r="E10" s="207">
        <v>82.814121635064978</v>
      </c>
      <c r="F10" s="207">
        <v>80.994049055498905</v>
      </c>
      <c r="G10" s="207">
        <v>80.024303754327192</v>
      </c>
      <c r="H10" s="208">
        <f>+' ARPU QAR '!H9/3.6415</f>
        <v>74.224821028051693</v>
      </c>
      <c r="K10" s="225"/>
    </row>
    <row r="11" spans="2:11" x14ac:dyDescent="0.2">
      <c r="B11" s="206" t="s">
        <v>56</v>
      </c>
      <c r="C11" s="207">
        <v>35.185021736053919</v>
      </c>
      <c r="D11" s="207">
        <v>34.951452162102271</v>
      </c>
      <c r="E11" s="207">
        <v>35.035930922131158</v>
      </c>
      <c r="F11" s="207">
        <v>34.13999587248464</v>
      </c>
      <c r="G11" s="207">
        <v>32.53791835094659</v>
      </c>
      <c r="H11" s="208">
        <f>+' ARPU QAR '!H10/3.6415</f>
        <v>31.391869081230276</v>
      </c>
      <c r="K11" s="225"/>
    </row>
    <row r="12" spans="2:11" ht="4.5" customHeight="1" x14ac:dyDescent="0.2">
      <c r="B12" s="206"/>
      <c r="C12" s="207"/>
      <c r="D12" s="207"/>
      <c r="E12" s="207"/>
      <c r="F12" s="207"/>
      <c r="G12" s="207"/>
      <c r="H12" s="208"/>
      <c r="K12" s="225"/>
    </row>
    <row r="13" spans="2:11" ht="13.5" thickBot="1" x14ac:dyDescent="0.25">
      <c r="B13" s="209" t="s">
        <v>39</v>
      </c>
      <c r="C13" s="210">
        <v>25.815279266213203</v>
      </c>
      <c r="D13" s="210">
        <v>25.192521759858398</v>
      </c>
      <c r="E13" s="210">
        <v>24.113958691163333</v>
      </c>
      <c r="F13" s="210">
        <v>22.305593973704212</v>
      </c>
      <c r="G13" s="210">
        <v>22.717329008194877</v>
      </c>
      <c r="H13" s="212">
        <f>+' ARPU QAR '!H12/3.6415</f>
        <v>21.447215390860812</v>
      </c>
      <c r="K13" s="225"/>
    </row>
    <row r="14" spans="2:11" ht="6.75" customHeight="1" x14ac:dyDescent="0.2">
      <c r="B14" s="204"/>
      <c r="C14" s="226"/>
      <c r="D14" s="226"/>
      <c r="E14" s="226"/>
      <c r="F14" s="226"/>
      <c r="G14" s="226"/>
      <c r="H14" s="214"/>
      <c r="K14" s="225"/>
    </row>
    <row r="15" spans="2:11" x14ac:dyDescent="0.2">
      <c r="B15" s="53" t="s">
        <v>41</v>
      </c>
      <c r="C15" s="207"/>
      <c r="D15" s="207"/>
      <c r="E15" s="207"/>
      <c r="F15" s="207"/>
      <c r="G15" s="207"/>
      <c r="H15" s="208"/>
      <c r="K15" s="225"/>
    </row>
    <row r="16" spans="2:11" x14ac:dyDescent="0.2">
      <c r="B16" s="206" t="s">
        <v>36</v>
      </c>
      <c r="C16" s="207">
        <v>10.892222855423075</v>
      </c>
      <c r="D16" s="207">
        <v>10.087305629579932</v>
      </c>
      <c r="E16" s="207">
        <v>9.8480671648668903</v>
      </c>
      <c r="F16" s="207">
        <v>8.8223117048841004</v>
      </c>
      <c r="G16" s="207">
        <v>11.0843065493744</v>
      </c>
      <c r="H16" s="208">
        <f>+' ARPU QAR '!H15/3.6415</f>
        <v>11.068145228101718</v>
      </c>
      <c r="K16" s="225"/>
    </row>
    <row r="17" spans="2:11" x14ac:dyDescent="0.2">
      <c r="B17" s="206" t="s">
        <v>37</v>
      </c>
      <c r="C17" s="207">
        <v>2.0673743284312502</v>
      </c>
      <c r="D17" s="207">
        <v>1.7596304388204875</v>
      </c>
      <c r="E17" s="207">
        <v>1.7829632629245127</v>
      </c>
      <c r="F17" s="207">
        <v>1.7562942130477639</v>
      </c>
      <c r="G17" s="207">
        <v>1.9030636869697857</v>
      </c>
      <c r="H17" s="208">
        <f>+' ARPU QAR '!H16/3.6415</f>
        <v>1.8352781437629369</v>
      </c>
      <c r="K17" s="225"/>
    </row>
    <row r="18" spans="2:11" ht="11.25" customHeight="1" x14ac:dyDescent="0.2">
      <c r="B18" s="206" t="s">
        <v>56</v>
      </c>
      <c r="C18" s="207">
        <v>2.1890838354433426</v>
      </c>
      <c r="D18" s="207">
        <v>1.8630466528723193</v>
      </c>
      <c r="E18" s="207">
        <v>1.8803045433167673</v>
      </c>
      <c r="F18" s="207">
        <v>1.8374099217463757</v>
      </c>
      <c r="G18" s="207">
        <v>2.0076362456017507</v>
      </c>
      <c r="H18" s="208">
        <f>+' ARPU QAR '!H17/3.6415</f>
        <v>1.9345618533541606</v>
      </c>
      <c r="K18" s="225"/>
    </row>
    <row r="19" spans="2:11" x14ac:dyDescent="0.2">
      <c r="B19" s="206"/>
      <c r="C19" s="207"/>
      <c r="D19" s="207"/>
      <c r="E19" s="207"/>
      <c r="F19" s="207"/>
      <c r="G19" s="207"/>
      <c r="H19" s="208"/>
      <c r="K19" s="225"/>
    </row>
    <row r="20" spans="2:11" x14ac:dyDescent="0.2">
      <c r="B20" s="206" t="s">
        <v>39</v>
      </c>
      <c r="C20" s="207">
        <v>2.1877994150999229</v>
      </c>
      <c r="D20" s="207">
        <v>0</v>
      </c>
      <c r="E20" s="207">
        <v>0</v>
      </c>
      <c r="F20" s="207">
        <v>0</v>
      </c>
      <c r="G20" s="207">
        <v>0</v>
      </c>
      <c r="H20" s="208">
        <f>+' ARPU QAR '!H19/3.6415</f>
        <v>0</v>
      </c>
      <c r="K20" s="225"/>
    </row>
    <row r="21" spans="2:11" ht="6.75" customHeight="1" thickBot="1" x14ac:dyDescent="0.25">
      <c r="B21" s="215"/>
      <c r="C21" s="227"/>
      <c r="D21" s="227"/>
      <c r="E21" s="227"/>
      <c r="F21" s="227"/>
      <c r="G21" s="227"/>
      <c r="H21" s="216"/>
      <c r="K21" s="225"/>
    </row>
    <row r="22" spans="2:11" ht="6.75" customHeight="1" x14ac:dyDescent="0.2">
      <c r="B22" s="204"/>
      <c r="C22" s="207"/>
      <c r="D22" s="207"/>
      <c r="E22" s="207"/>
      <c r="F22" s="207"/>
      <c r="G22" s="207"/>
      <c r="H22" s="208"/>
      <c r="K22" s="225"/>
    </row>
    <row r="23" spans="2:11" x14ac:dyDescent="0.2">
      <c r="B23" s="53" t="s">
        <v>42</v>
      </c>
      <c r="C23" s="207"/>
      <c r="D23" s="207"/>
      <c r="E23" s="207"/>
      <c r="F23" s="207"/>
      <c r="G23" s="207"/>
      <c r="H23" s="208"/>
      <c r="K23" s="225"/>
    </row>
    <row r="24" spans="2:11" x14ac:dyDescent="0.2">
      <c r="B24" s="206" t="s">
        <v>37</v>
      </c>
      <c r="C24" s="207">
        <v>10.99307595157657</v>
      </c>
      <c r="D24" s="207">
        <v>9.4348557788170986</v>
      </c>
      <c r="E24" s="207">
        <v>9.7316125584536071</v>
      </c>
      <c r="F24" s="207">
        <v>10.5333936136853</v>
      </c>
      <c r="G24" s="207">
        <v>10.05179521880334</v>
      </c>
      <c r="H24" s="208">
        <f>+' ARPU QAR '!H23/3.6415</f>
        <v>9.0360525668223097</v>
      </c>
      <c r="K24" s="225"/>
    </row>
    <row r="25" spans="2:11" ht="6.75" customHeight="1" thickBot="1" x14ac:dyDescent="0.25">
      <c r="B25" s="209"/>
      <c r="C25" s="210"/>
      <c r="D25" s="210"/>
      <c r="E25" s="210"/>
      <c r="F25" s="210"/>
      <c r="G25" s="210"/>
      <c r="H25" s="212"/>
      <c r="K25" s="225"/>
    </row>
    <row r="26" spans="2:11" ht="6.75" customHeight="1" x14ac:dyDescent="0.2">
      <c r="B26" s="204"/>
      <c r="C26" s="207"/>
      <c r="D26" s="207"/>
      <c r="E26" s="207"/>
      <c r="F26" s="207"/>
      <c r="G26" s="207"/>
      <c r="H26" s="208"/>
      <c r="K26" s="225"/>
    </row>
    <row r="27" spans="2:11" x14ac:dyDescent="0.2">
      <c r="B27" s="53" t="s">
        <v>43</v>
      </c>
      <c r="C27" s="207"/>
      <c r="D27" s="207"/>
      <c r="E27" s="207"/>
      <c r="F27" s="207"/>
      <c r="G27" s="207"/>
      <c r="H27" s="208"/>
      <c r="K27" s="225"/>
    </row>
    <row r="28" spans="2:11" x14ac:dyDescent="0.2">
      <c r="B28" s="206" t="s">
        <v>36</v>
      </c>
      <c r="C28" s="207">
        <v>56.679243223364182</v>
      </c>
      <c r="D28" s="207">
        <v>55.62708110734151</v>
      </c>
      <c r="E28" s="207">
        <v>56.574804094284218</v>
      </c>
      <c r="F28" s="207">
        <v>56.93509744133334</v>
      </c>
      <c r="G28" s="207">
        <v>57.387778489577158</v>
      </c>
      <c r="H28" s="208">
        <f>+' ARPU QAR '!H27/3.6415</f>
        <v>57.286252870226811</v>
      </c>
      <c r="K28" s="225"/>
    </row>
    <row r="29" spans="2:11" x14ac:dyDescent="0.2">
      <c r="B29" s="206" t="s">
        <v>37</v>
      </c>
      <c r="C29" s="207">
        <v>15.090130119323558</v>
      </c>
      <c r="D29" s="207">
        <v>14.44350676453578</v>
      </c>
      <c r="E29" s="207">
        <v>14.68202995005926</v>
      </c>
      <c r="F29" s="207">
        <v>15.018261492208186</v>
      </c>
      <c r="G29" s="207">
        <v>15.17693292260398</v>
      </c>
      <c r="H29" s="208">
        <f>+' ARPU QAR '!H28/3.6415</f>
        <v>15.179610437331293</v>
      </c>
      <c r="K29" s="225"/>
    </row>
    <row r="30" spans="2:11" x14ac:dyDescent="0.2">
      <c r="B30" s="206" t="s">
        <v>38</v>
      </c>
      <c r="C30" s="207">
        <v>0</v>
      </c>
      <c r="D30" s="207">
        <v>0</v>
      </c>
      <c r="E30" s="207">
        <v>0</v>
      </c>
      <c r="F30" s="207">
        <v>0</v>
      </c>
      <c r="G30" s="207">
        <v>0</v>
      </c>
      <c r="H30" s="208">
        <v>0</v>
      </c>
      <c r="K30" s="225"/>
    </row>
    <row r="31" spans="2:11" x14ac:dyDescent="0.2">
      <c r="B31" s="206" t="s">
        <v>56</v>
      </c>
      <c r="C31" s="207">
        <v>18.334544659849513</v>
      </c>
      <c r="D31" s="207">
        <v>17.543132785178024</v>
      </c>
      <c r="E31" s="207">
        <v>17.821878673566776</v>
      </c>
      <c r="F31" s="207">
        <v>18.174277112379531</v>
      </c>
      <c r="G31" s="207">
        <v>18.391379087039862</v>
      </c>
      <c r="H31" s="208">
        <f>+' ARPU QAR '!H30/3.6415</f>
        <v>18.393362201885303</v>
      </c>
      <c r="K31" s="225"/>
    </row>
    <row r="32" spans="2:11" ht="5.0999999999999996" customHeight="1" x14ac:dyDescent="0.2">
      <c r="B32" s="206"/>
      <c r="C32" s="207"/>
      <c r="D32" s="207"/>
      <c r="E32" s="207"/>
      <c r="F32" s="207"/>
      <c r="G32" s="207"/>
      <c r="H32" s="208"/>
      <c r="K32" s="225"/>
    </row>
    <row r="33" spans="2:11" ht="13.5" thickBot="1" x14ac:dyDescent="0.25">
      <c r="B33" s="209" t="s">
        <v>39</v>
      </c>
      <c r="C33" s="210">
        <v>75.075349114359256</v>
      </c>
      <c r="D33" s="210">
        <v>79.087266565918398</v>
      </c>
      <c r="E33" s="210">
        <v>80.922946075025919</v>
      </c>
      <c r="F33" s="210">
        <v>81.940307783316769</v>
      </c>
      <c r="G33" s="210">
        <v>82.360840490010446</v>
      </c>
      <c r="H33" s="212">
        <f>+' ARPU QAR '!H32/3.6415</f>
        <v>86.301444229183758</v>
      </c>
      <c r="K33" s="225"/>
    </row>
    <row r="34" spans="2:11" ht="6.75" customHeight="1" x14ac:dyDescent="0.2">
      <c r="B34" s="204"/>
      <c r="C34" s="207"/>
      <c r="D34" s="207"/>
      <c r="E34" s="207"/>
      <c r="F34" s="207"/>
      <c r="G34" s="207"/>
      <c r="H34" s="208"/>
      <c r="K34" s="225"/>
    </row>
    <row r="35" spans="2:11" x14ac:dyDescent="0.2">
      <c r="B35" s="53" t="s">
        <v>46</v>
      </c>
      <c r="C35" s="207"/>
      <c r="D35" s="207"/>
      <c r="E35" s="207"/>
      <c r="F35" s="207"/>
      <c r="G35" s="207"/>
      <c r="H35" s="208"/>
      <c r="K35" s="225"/>
    </row>
    <row r="36" spans="2:11" x14ac:dyDescent="0.2">
      <c r="B36" s="206" t="s">
        <v>36</v>
      </c>
      <c r="C36" s="207">
        <v>71.609979791547104</v>
      </c>
      <c r="D36" s="207">
        <v>76.142362808223382</v>
      </c>
      <c r="E36" s="207">
        <v>78.594032780470343</v>
      </c>
      <c r="F36" s="207">
        <v>79.872672410112131</v>
      </c>
      <c r="G36" s="207">
        <v>73.693354561181636</v>
      </c>
      <c r="H36" s="208">
        <f>+' ARPU QAR '!H35/3.6415</f>
        <v>69.903486043111457</v>
      </c>
      <c r="K36" s="225"/>
    </row>
    <row r="37" spans="2:11" x14ac:dyDescent="0.2">
      <c r="B37" s="206" t="s">
        <v>37</v>
      </c>
      <c r="C37" s="207">
        <v>10.621639102538726</v>
      </c>
      <c r="D37" s="207">
        <v>9.8310570414444722</v>
      </c>
      <c r="E37" s="207">
        <v>9.8221765089540458</v>
      </c>
      <c r="F37" s="207">
        <v>9.5203043010400972</v>
      </c>
      <c r="G37" s="207">
        <v>10.598100592542485</v>
      </c>
      <c r="H37" s="208">
        <f>+' ARPU QAR '!H36/3.6415</f>
        <v>9.8597989180955405</v>
      </c>
      <c r="K37" s="225"/>
    </row>
    <row r="38" spans="2:11" x14ac:dyDescent="0.2">
      <c r="B38" s="206" t="s">
        <v>38</v>
      </c>
      <c r="C38" s="207">
        <v>23.155818088866887</v>
      </c>
      <c r="D38" s="207">
        <v>22.124602094545736</v>
      </c>
      <c r="E38" s="207">
        <v>22.012603122728244</v>
      </c>
      <c r="F38" s="207">
        <v>23.384852275248335</v>
      </c>
      <c r="G38" s="207">
        <v>22.955542051059009</v>
      </c>
      <c r="H38" s="208">
        <f>+' ARPU QAR '!H37/3.6415</f>
        <v>21.669985290507704</v>
      </c>
      <c r="K38" s="225"/>
    </row>
    <row r="39" spans="2:11" ht="5.0999999999999996" customHeight="1" x14ac:dyDescent="0.2">
      <c r="B39" s="206"/>
      <c r="C39" s="207"/>
      <c r="D39" s="207"/>
      <c r="E39" s="207"/>
      <c r="F39" s="207"/>
      <c r="G39" s="207"/>
      <c r="H39" s="208"/>
      <c r="K39" s="225"/>
    </row>
    <row r="40" spans="2:11" ht="13.5" thickBot="1" x14ac:dyDescent="0.25">
      <c r="B40" s="209" t="s">
        <v>56</v>
      </c>
      <c r="C40" s="210">
        <v>18.009862408562817</v>
      </c>
      <c r="D40" s="210">
        <v>17.880826512062722</v>
      </c>
      <c r="E40" s="210">
        <v>18.516057407450379</v>
      </c>
      <c r="F40" s="210">
        <v>18.753618824873922</v>
      </c>
      <c r="G40" s="210">
        <v>19.687512514044062</v>
      </c>
      <c r="H40" s="212">
        <f>+' ARPU QAR '!H39/3.6415</f>
        <v>19.20197474113861</v>
      </c>
      <c r="K40" s="225"/>
    </row>
    <row r="41" spans="2:11" ht="6.75" customHeight="1" x14ac:dyDescent="0.2">
      <c r="B41" s="204"/>
      <c r="C41" s="207"/>
      <c r="D41" s="207"/>
      <c r="E41" s="207"/>
      <c r="F41" s="207"/>
      <c r="G41" s="207"/>
      <c r="H41" s="208"/>
      <c r="K41" s="225"/>
    </row>
    <row r="42" spans="2:11" x14ac:dyDescent="0.2">
      <c r="B42" s="53" t="s">
        <v>47</v>
      </c>
      <c r="C42" s="207"/>
      <c r="D42" s="207"/>
      <c r="E42" s="207"/>
      <c r="F42" s="207"/>
      <c r="G42" s="207"/>
      <c r="H42" s="208"/>
      <c r="K42" s="225"/>
    </row>
    <row r="43" spans="2:11" x14ac:dyDescent="0.2">
      <c r="B43" s="206" t="s">
        <v>36</v>
      </c>
      <c r="C43" s="207">
        <v>15.028911395473441</v>
      </c>
      <c r="D43" s="207">
        <v>13.229833543232482</v>
      </c>
      <c r="E43" s="207">
        <v>14.904938125980982</v>
      </c>
      <c r="F43" s="207">
        <v>14.646307762289672</v>
      </c>
      <c r="G43" s="207">
        <v>11.465385103688199</v>
      </c>
      <c r="H43" s="208">
        <f>+' ARPU QAR '!H42/3.6415</f>
        <v>11.941822913659447</v>
      </c>
      <c r="I43" s="225"/>
      <c r="K43" s="225"/>
    </row>
    <row r="44" spans="2:11" x14ac:dyDescent="0.2">
      <c r="B44" s="206" t="s">
        <v>37</v>
      </c>
      <c r="C44" s="207">
        <v>5.2877621815091214</v>
      </c>
      <c r="D44" s="207">
        <v>4.6244681305263917</v>
      </c>
      <c r="E44" s="207">
        <v>4.7928259654677712</v>
      </c>
      <c r="F44" s="207">
        <v>4.7292843275690775</v>
      </c>
      <c r="G44" s="207">
        <v>3.6920716784415704</v>
      </c>
      <c r="H44" s="208">
        <f>+' ARPU QAR '!H43/3.6415</f>
        <v>3.8988001641544674</v>
      </c>
      <c r="I44" s="225"/>
      <c r="K44" s="225"/>
    </row>
    <row r="45" spans="2:11" ht="5.0999999999999996" customHeight="1" x14ac:dyDescent="0.2">
      <c r="B45" s="206"/>
      <c r="C45" s="207"/>
      <c r="D45" s="207"/>
      <c r="E45" s="207"/>
      <c r="F45" s="207"/>
      <c r="G45" s="207"/>
      <c r="H45" s="208"/>
      <c r="I45" s="225"/>
      <c r="K45" s="225"/>
    </row>
    <row r="46" spans="2:11" ht="13.5" thickBot="1" x14ac:dyDescent="0.25">
      <c r="B46" s="206" t="s">
        <v>56</v>
      </c>
      <c r="C46" s="207">
        <v>5.6845600527070257</v>
      </c>
      <c r="D46" s="207">
        <v>4.9862671312627818</v>
      </c>
      <c r="E46" s="207">
        <v>5.2296354028463776</v>
      </c>
      <c r="F46" s="207">
        <v>5.165970705208025</v>
      </c>
      <c r="G46" s="207">
        <v>4.0390119063642125</v>
      </c>
      <c r="H46" s="208">
        <f>+' ARPU QAR '!H45/3.6415</f>
        <v>4.2728072316145589</v>
      </c>
      <c r="I46" s="225"/>
      <c r="K46" s="225"/>
    </row>
    <row r="47" spans="2:11" ht="6.75" customHeight="1" x14ac:dyDescent="0.2">
      <c r="B47" s="219"/>
      <c r="C47" s="213"/>
      <c r="D47" s="213"/>
      <c r="E47" s="213"/>
      <c r="F47" s="213"/>
      <c r="G47" s="213"/>
      <c r="H47" s="220"/>
      <c r="K47" s="225"/>
    </row>
    <row r="48" spans="2:11" x14ac:dyDescent="0.2">
      <c r="B48" s="53" t="s">
        <v>48</v>
      </c>
      <c r="C48" s="207"/>
      <c r="D48" s="207"/>
      <c r="E48" s="207"/>
      <c r="F48" s="207"/>
      <c r="G48" s="207"/>
      <c r="H48" s="208"/>
      <c r="K48" s="225"/>
    </row>
    <row r="49" spans="2:11" x14ac:dyDescent="0.2">
      <c r="B49" s="206" t="s">
        <v>36</v>
      </c>
      <c r="C49" s="207">
        <f>+' ARPU QAR '!C48/3.6415</f>
        <v>17.131009371641102</v>
      </c>
      <c r="D49" s="207">
        <f>+' ARPU QAR '!D48/3.6415</f>
        <v>16.670735661845004</v>
      </c>
      <c r="E49" s="207">
        <v>18.667208344843637</v>
      </c>
      <c r="F49" s="207">
        <v>18.430798967391681</v>
      </c>
      <c r="G49" s="207">
        <v>17.131009371641102</v>
      </c>
      <c r="H49" s="208">
        <f>+' ARPU QAR '!H48/3.6415</f>
        <v>16.670735661845004</v>
      </c>
      <c r="I49" s="225"/>
      <c r="K49" s="225"/>
    </row>
    <row r="50" spans="2:11" x14ac:dyDescent="0.2">
      <c r="B50" s="206" t="s">
        <v>37</v>
      </c>
      <c r="C50" s="207">
        <f>+' ARPU QAR '!C49/3.6415</f>
        <v>6.1299107256039393</v>
      </c>
      <c r="D50" s="207">
        <f>+' ARPU QAR '!D49/3.6415</f>
        <v>6.1106740325766777</v>
      </c>
      <c r="E50" s="207">
        <v>6.8682802800086993</v>
      </c>
      <c r="F50" s="207">
        <v>6.8212272864529764</v>
      </c>
      <c r="G50" s="207">
        <v>6.1299107256039393</v>
      </c>
      <c r="H50" s="208">
        <f>+' ARPU QAR '!H49/3.6415</f>
        <v>6.1106740325766777</v>
      </c>
      <c r="I50" s="225"/>
      <c r="K50" s="225"/>
    </row>
    <row r="51" spans="2:11" x14ac:dyDescent="0.2">
      <c r="B51" s="206" t="s">
        <v>38</v>
      </c>
      <c r="C51" s="207">
        <f>+' ARPU QAR '!C50/3.6415</f>
        <v>1.4635928268438587</v>
      </c>
      <c r="D51" s="207">
        <f>+' ARPU QAR '!D50/3.6415</f>
        <v>1.2515214871205858</v>
      </c>
      <c r="E51" s="207">
        <v>1.4989544384023692</v>
      </c>
      <c r="F51" s="207">
        <v>1.6259362522082872</v>
      </c>
      <c r="G51" s="207">
        <v>1.4635928268438587</v>
      </c>
      <c r="H51" s="208">
        <f>+' ARPU QAR '!H50/3.6415</f>
        <v>1.2515214871205858</v>
      </c>
      <c r="K51" s="225"/>
    </row>
    <row r="52" spans="2:11" ht="5.0999999999999996" customHeight="1" x14ac:dyDescent="0.2">
      <c r="B52" s="206"/>
      <c r="C52" s="207"/>
      <c r="D52" s="207"/>
      <c r="E52" s="207"/>
      <c r="F52" s="207"/>
      <c r="G52" s="207"/>
      <c r="H52" s="208"/>
      <c r="K52" s="225"/>
    </row>
    <row r="53" spans="2:11" ht="13.5" thickBot="1" x14ac:dyDescent="0.25">
      <c r="B53" s="209" t="s">
        <v>56</v>
      </c>
      <c r="C53" s="210">
        <f>+' ARPU QAR '!C52/3.6415</f>
        <v>8.0704537557825464</v>
      </c>
      <c r="D53" s="210">
        <f>+' ARPU QAR '!D52/3.6415</f>
        <v>6.2246879800908372</v>
      </c>
      <c r="E53" s="210">
        <v>6.7285263584084953</v>
      </c>
      <c r="F53" s="210">
        <v>6.8984899646770694</v>
      </c>
      <c r="G53" s="210">
        <v>6.297263376064735</v>
      </c>
      <c r="H53" s="212">
        <f>+' ARPU QAR '!H52/3.6415</f>
        <v>6.2246879800908372</v>
      </c>
      <c r="I53" s="225"/>
      <c r="K53" s="225"/>
    </row>
    <row r="54" spans="2:11" ht="6.75" customHeight="1" x14ac:dyDescent="0.2">
      <c r="B54" s="204"/>
      <c r="C54" s="207"/>
      <c r="D54" s="207"/>
      <c r="E54" s="207"/>
      <c r="F54" s="207"/>
      <c r="G54" s="207"/>
      <c r="H54" s="208"/>
      <c r="K54" s="225"/>
    </row>
    <row r="55" spans="2:11" x14ac:dyDescent="0.2">
      <c r="B55" s="53" t="s">
        <v>49</v>
      </c>
      <c r="C55" s="207"/>
      <c r="D55" s="207"/>
      <c r="E55" s="207"/>
      <c r="F55" s="207"/>
      <c r="G55" s="207"/>
      <c r="H55" s="208"/>
      <c r="K55" s="225"/>
    </row>
    <row r="56" spans="2:11" x14ac:dyDescent="0.2">
      <c r="B56" s="206" t="s">
        <v>36</v>
      </c>
      <c r="C56" s="207">
        <v>31.985555514261833</v>
      </c>
      <c r="D56" s="207">
        <v>33.747667341835587</v>
      </c>
      <c r="E56" s="207">
        <v>35.007332040812962</v>
      </c>
      <c r="F56" s="207">
        <v>34.763062775773726</v>
      </c>
      <c r="G56" s="207">
        <v>35.896347009015585</v>
      </c>
      <c r="H56" s="208">
        <f>+' ARPU QAR '!H57/3.6415</f>
        <v>36.428785440390421</v>
      </c>
      <c r="K56" s="225"/>
    </row>
    <row r="57" spans="2:11" x14ac:dyDescent="0.2">
      <c r="B57" s="206" t="s">
        <v>37</v>
      </c>
      <c r="C57" s="207">
        <v>11.339231590902203</v>
      </c>
      <c r="D57" s="207">
        <v>11.295570850968643</v>
      </c>
      <c r="E57" s="207">
        <v>11.733431117307688</v>
      </c>
      <c r="F57" s="207">
        <v>12.297934397959262</v>
      </c>
      <c r="G57" s="207">
        <v>12.391937743615216</v>
      </c>
      <c r="H57" s="208">
        <f>+' ARPU QAR '!H58/3.6415</f>
        <v>12.639396168788316</v>
      </c>
      <c r="K57" s="225"/>
    </row>
    <row r="58" spans="2:11" x14ac:dyDescent="0.2">
      <c r="B58" s="206" t="s">
        <v>38</v>
      </c>
      <c r="C58" s="207">
        <v>11.637855962855083</v>
      </c>
      <c r="D58" s="207">
        <v>11.965115910013084</v>
      </c>
      <c r="E58" s="207">
        <v>11.485056836855536</v>
      </c>
      <c r="F58" s="207">
        <v>11.926535132424979</v>
      </c>
      <c r="G58" s="207">
        <v>11.443694556040763</v>
      </c>
      <c r="H58" s="208">
        <f>+' ARPU QAR '!H59/3.6415</f>
        <v>11.175447558576394</v>
      </c>
      <c r="K58" s="225"/>
    </row>
    <row r="59" spans="2:11" ht="5.0999999999999996" customHeight="1" x14ac:dyDescent="0.2">
      <c r="B59" s="206"/>
      <c r="C59" s="207"/>
      <c r="D59" s="207"/>
      <c r="E59" s="207"/>
      <c r="F59" s="207"/>
      <c r="G59" s="207"/>
      <c r="H59" s="208"/>
      <c r="K59" s="225"/>
    </row>
    <row r="60" spans="2:11" ht="13.5" thickBot="1" x14ac:dyDescent="0.25">
      <c r="B60" s="209" t="s">
        <v>56</v>
      </c>
      <c r="C60" s="210">
        <v>12.633964538503536</v>
      </c>
      <c r="D60" s="210">
        <v>12.762527829785382</v>
      </c>
      <c r="E60" s="210">
        <v>13.164897173841654</v>
      </c>
      <c r="F60" s="210">
        <v>13.679065055905284</v>
      </c>
      <c r="G60" s="210">
        <v>13.80941410308183</v>
      </c>
      <c r="H60" s="212">
        <f>+' ARPU QAR '!H61/3.6415</f>
        <v>14.059162999796163</v>
      </c>
      <c r="K60" s="225"/>
    </row>
    <row r="61" spans="2:11" ht="6.75" customHeight="1" x14ac:dyDescent="0.2">
      <c r="B61" s="219"/>
      <c r="C61" s="213"/>
      <c r="D61" s="213"/>
      <c r="E61" s="213"/>
      <c r="F61" s="213"/>
      <c r="G61" s="213"/>
      <c r="H61" s="220"/>
      <c r="K61" s="225"/>
    </row>
    <row r="62" spans="2:11" x14ac:dyDescent="0.2">
      <c r="B62" s="53" t="s">
        <v>50</v>
      </c>
      <c r="C62" s="207"/>
      <c r="D62" s="207"/>
      <c r="E62" s="207"/>
      <c r="F62" s="207"/>
      <c r="G62" s="207"/>
      <c r="H62" s="208"/>
      <c r="K62" s="225"/>
    </row>
    <row r="63" spans="2:11" x14ac:dyDescent="0.2">
      <c r="B63" s="206" t="s">
        <v>36</v>
      </c>
      <c r="C63" s="207">
        <v>31.002930452170119</v>
      </c>
      <c r="D63" s="207">
        <v>28.152566073907224</v>
      </c>
      <c r="E63" s="207">
        <v>27.76164256826614</v>
      </c>
      <c r="F63" s="207">
        <v>29.321218059068666</v>
      </c>
      <c r="G63" s="207">
        <v>27.944817430586635</v>
      </c>
      <c r="H63" s="208">
        <f>+' ARPU QAR '!H64/3.6415</f>
        <v>28.257772607554788</v>
      </c>
      <c r="K63" s="225"/>
    </row>
    <row r="64" spans="2:11" x14ac:dyDescent="0.2">
      <c r="B64" s="206" t="s">
        <v>37</v>
      </c>
      <c r="C64" s="207">
        <v>7.3983259153678071</v>
      </c>
      <c r="D64" s="207">
        <v>7.0137542008032776</v>
      </c>
      <c r="E64" s="207">
        <v>7.6026353923260181</v>
      </c>
      <c r="F64" s="207">
        <v>8.0308336297224319</v>
      </c>
      <c r="G64" s="207">
        <v>6.5180120304539306</v>
      </c>
      <c r="H64" s="208">
        <f>+' ARPU QAR '!H65/3.6415</f>
        <v>6.4654331856008787</v>
      </c>
      <c r="K64" s="225"/>
    </row>
    <row r="65" spans="2:11" ht="5.0999999999999996" customHeight="1" x14ac:dyDescent="0.2">
      <c r="B65" s="206"/>
      <c r="C65" s="207"/>
      <c r="D65" s="207"/>
      <c r="E65" s="207"/>
      <c r="F65" s="207"/>
      <c r="G65" s="207"/>
      <c r="H65" s="208"/>
      <c r="K65" s="225"/>
    </row>
    <row r="66" spans="2:11" ht="13.5" thickBot="1" x14ac:dyDescent="0.25">
      <c r="B66" s="209" t="s">
        <v>56</v>
      </c>
      <c r="C66" s="210">
        <v>8.8763199170361666</v>
      </c>
      <c r="D66" s="210">
        <v>8.3712224163937154</v>
      </c>
      <c r="E66" s="210">
        <v>8.977219669156959</v>
      </c>
      <c r="F66" s="210">
        <v>9.4714068784963299</v>
      </c>
      <c r="G66" s="210">
        <v>8.0229550324875678</v>
      </c>
      <c r="H66" s="212">
        <f>+' ARPU QAR '!H67/3.6415</f>
        <v>8.1109729279680849</v>
      </c>
      <c r="K66" s="225"/>
    </row>
    <row r="67" spans="2:11" ht="6.75" customHeight="1" outlineLevel="1" x14ac:dyDescent="0.2">
      <c r="B67" s="204"/>
      <c r="C67" s="207"/>
      <c r="D67" s="207"/>
      <c r="E67" s="207"/>
      <c r="F67" s="207"/>
      <c r="G67" s="207"/>
      <c r="H67" s="208"/>
      <c r="K67" s="225"/>
    </row>
    <row r="68" spans="2:11" outlineLevel="1" x14ac:dyDescent="0.2">
      <c r="B68" s="53" t="s">
        <v>44</v>
      </c>
      <c r="C68" s="207"/>
      <c r="D68" s="207"/>
      <c r="E68" s="207"/>
      <c r="F68" s="207"/>
      <c r="G68" s="207"/>
      <c r="H68" s="208"/>
      <c r="K68" s="225"/>
    </row>
    <row r="69" spans="2:11" outlineLevel="1" x14ac:dyDescent="0.2">
      <c r="B69" s="206" t="s">
        <v>37</v>
      </c>
      <c r="C69" s="207">
        <v>7.4642782734772997</v>
      </c>
      <c r="D69" s="207">
        <v>7.3964887790462859</v>
      </c>
      <c r="E69" s="207">
        <v>6.4785497285674856</v>
      </c>
      <c r="F69" s="207">
        <v>6.470395614736784</v>
      </c>
      <c r="G69" s="207">
        <v>4.6919073350888922</v>
      </c>
      <c r="H69" s="208">
        <f>+' ARPU QAR '!H70/3.6415</f>
        <v>4.5944249672674857</v>
      </c>
      <c r="K69" s="225"/>
    </row>
    <row r="70" spans="2:11" ht="6.75" customHeight="1" outlineLevel="1" thickBot="1" x14ac:dyDescent="0.25">
      <c r="B70" s="209"/>
      <c r="C70" s="210"/>
      <c r="D70" s="210"/>
      <c r="E70" s="210"/>
      <c r="F70" s="210"/>
      <c r="G70" s="210"/>
      <c r="H70" s="212"/>
      <c r="K70" s="225"/>
    </row>
    <row r="71" spans="2:11" ht="6.75" customHeight="1" x14ac:dyDescent="0.2">
      <c r="K71" s="225"/>
    </row>
    <row r="74" spans="2:11" ht="4.5" customHeight="1" x14ac:dyDescent="0.2"/>
    <row r="75" spans="2:11" ht="6.75" customHeight="1" x14ac:dyDescent="0.2"/>
    <row r="77" spans="2:11" x14ac:dyDescent="0.2">
      <c r="B77" s="109"/>
    </row>
    <row r="78" spans="2:11" x14ac:dyDescent="0.2">
      <c r="B78" s="109"/>
      <c r="C78" s="3"/>
      <c r="D78" s="3"/>
      <c r="E78" s="3"/>
      <c r="F78" s="3"/>
      <c r="G78" s="3"/>
      <c r="H78" s="3"/>
    </row>
    <row r="79" spans="2:11" x14ac:dyDescent="0.2">
      <c r="B79" s="109"/>
      <c r="C79" s="3"/>
      <c r="D79" s="3"/>
      <c r="E79" s="3"/>
      <c r="F79" s="3"/>
      <c r="G79" s="3"/>
      <c r="H79" s="3"/>
    </row>
    <row r="80" spans="2:11" x14ac:dyDescent="0.2">
      <c r="B80" s="109"/>
      <c r="C80" s="3"/>
      <c r="D80" s="3"/>
      <c r="E80" s="3"/>
      <c r="F80" s="3"/>
      <c r="G80" s="3"/>
      <c r="H80" s="3"/>
    </row>
    <row r="81" spans="2:13" x14ac:dyDescent="0.2">
      <c r="B81" s="109"/>
      <c r="C81" s="3"/>
      <c r="D81" s="3"/>
      <c r="E81" s="3"/>
      <c r="F81" s="3"/>
      <c r="G81" s="3"/>
      <c r="H81" s="3"/>
    </row>
    <row r="82" spans="2:13" x14ac:dyDescent="0.2">
      <c r="B82" s="109"/>
      <c r="C82" s="3"/>
      <c r="D82" s="3"/>
      <c r="E82" s="3"/>
      <c r="F82" s="3"/>
      <c r="G82" s="3"/>
      <c r="H82" s="3"/>
    </row>
    <row r="83" spans="2:13" x14ac:dyDescent="0.2">
      <c r="B83" s="109"/>
      <c r="C83" s="3"/>
      <c r="D83" s="3"/>
      <c r="E83" s="3"/>
      <c r="F83" s="3"/>
      <c r="G83" s="3"/>
      <c r="H83" s="3"/>
    </row>
    <row r="84" spans="2:13" x14ac:dyDescent="0.2">
      <c r="B84" s="109"/>
      <c r="C84" s="3"/>
      <c r="D84" s="3"/>
      <c r="E84" s="3"/>
      <c r="F84" s="3"/>
      <c r="G84" s="3"/>
      <c r="H84" s="3"/>
    </row>
    <row r="85" spans="2:13" x14ac:dyDescent="0.2">
      <c r="B85" s="109"/>
      <c r="C85" s="3"/>
      <c r="D85" s="3"/>
      <c r="E85" s="3"/>
      <c r="F85" s="3"/>
      <c r="G85" s="3"/>
      <c r="H85" s="3"/>
    </row>
    <row r="86" spans="2:13" x14ac:dyDescent="0.2">
      <c r="B86" s="109"/>
      <c r="C86" s="3"/>
      <c r="D86" s="3"/>
      <c r="E86" s="3"/>
      <c r="F86" s="3"/>
      <c r="G86" s="3"/>
      <c r="H86" s="3"/>
    </row>
    <row r="87" spans="2:13" x14ac:dyDescent="0.2">
      <c r="B87" s="109"/>
      <c r="C87" s="3"/>
      <c r="D87" s="3"/>
      <c r="E87" s="3"/>
      <c r="F87" s="3"/>
      <c r="G87" s="3"/>
      <c r="H87" s="3"/>
    </row>
    <row r="88" spans="2:13" s="163" customFormat="1" x14ac:dyDescent="0.2">
      <c r="B88" s="109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3" s="163" customFormat="1" x14ac:dyDescent="0.2">
      <c r="B89" s="109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</sheetData>
  <mergeCells count="1">
    <mergeCell ref="B3:H3"/>
  </mergeCells>
  <printOptions horizontalCentered="1"/>
  <pageMargins left="0.35" right="0" top="0.25" bottom="0.15" header="0.25" footer="0.17"/>
  <pageSetup paperSize="8" orientation="portrait" r:id="rId1"/>
  <headerFooter alignWithMargins="0"/>
  <rowBreaks count="1" manualBreakCount="1">
    <brk id="74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Rev-QAR</vt:lpstr>
      <vt:lpstr> ARPU QAR </vt:lpstr>
      <vt:lpstr>Cust</vt:lpstr>
      <vt:lpstr>Prop-cust</vt:lpstr>
      <vt:lpstr>Rev-USD</vt:lpstr>
      <vt:lpstr> ARPU USD</vt:lpstr>
      <vt:lpstr>' ARPU QAR '!Print_Area</vt:lpstr>
      <vt:lpstr>' ARPU USD'!Print_Area</vt:lpstr>
      <vt:lpstr>Cust!Print_Area</vt:lpstr>
      <vt:lpstr>'Rev-QAR'!Print_Area</vt:lpstr>
      <vt:lpstr>'Rev-USD'!Print_Area</vt:lpstr>
      <vt:lpstr>Cust!Print_Titles</vt:lpstr>
      <vt:lpstr>'Rev-QAR'!Print_Titles</vt:lpstr>
      <vt:lpstr>'Rev-USD'!Print_Titles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2016-04-25T08:11:56Z</dcterms:modified>
</cp:coreProperties>
</file>